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bookViews>
    <workbookView xWindow="360" yWindow="12" windowWidth="11340" windowHeight="6540" activeTab="2"/>
  </bookViews>
  <sheets>
    <sheet name="РНП 10-11" sheetId="8" r:id="rId1"/>
    <sheet name="РНП 5-9" sheetId="10" r:id="rId2"/>
    <sheet name="РНП 1-4" sheetId="11" r:id="rId3"/>
  </sheets>
  <definedNames>
    <definedName name="_xlnm.Print_Area" localSheetId="0">'РНП 10-11'!$A$1:$AF$42</definedName>
    <definedName name="_xlnm.Print_Area" localSheetId="1">'РНП 5-9'!$A$1:$Q$59</definedName>
  </definedNames>
  <calcPr calcId="162913"/>
</workbook>
</file>

<file path=xl/calcChain.xml><?xml version="1.0" encoding="utf-8"?>
<calcChain xmlns="http://schemas.openxmlformats.org/spreadsheetml/2006/main">
  <c r="AE38" i="8" l="1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F38" i="8"/>
  <c r="E38" i="8"/>
  <c r="G38" i="8"/>
  <c r="AF35" i="8"/>
  <c r="N51" i="10" l="1"/>
  <c r="N44" i="10"/>
  <c r="N35" i="10"/>
  <c r="N45" i="10" l="1"/>
  <c r="N36" i="10"/>
  <c r="N52" i="10"/>
  <c r="N56" i="10" s="1"/>
  <c r="N53" i="10"/>
  <c r="AF36" i="8"/>
  <c r="P31" i="11"/>
  <c r="P30" i="11"/>
  <c r="O28" i="11"/>
  <c r="N28" i="11"/>
  <c r="H28" i="11"/>
  <c r="C28" i="11"/>
  <c r="P26" i="11"/>
  <c r="P25" i="11"/>
  <c r="P23" i="11"/>
  <c r="P21" i="11"/>
  <c r="O20" i="11"/>
  <c r="N20" i="11"/>
  <c r="M20" i="11"/>
  <c r="M29" i="11" s="1"/>
  <c r="K20" i="11"/>
  <c r="J20" i="11"/>
  <c r="I20" i="11"/>
  <c r="H20" i="11"/>
  <c r="G20" i="11"/>
  <c r="F20" i="11"/>
  <c r="E20" i="11"/>
  <c r="D20" i="11"/>
  <c r="C20" i="11"/>
  <c r="P19" i="11"/>
  <c r="P18" i="11"/>
  <c r="P17" i="11"/>
  <c r="P16" i="11"/>
  <c r="P15" i="11"/>
  <c r="P14" i="11"/>
  <c r="P12" i="11"/>
  <c r="P11" i="11"/>
  <c r="P10" i="11"/>
  <c r="P9" i="11"/>
  <c r="P8" i="11"/>
  <c r="AF31" i="8"/>
  <c r="K51" i="10"/>
  <c r="K44" i="10"/>
  <c r="K35" i="10"/>
  <c r="AF12" i="8"/>
  <c r="E51" i="10"/>
  <c r="P20" i="11" l="1"/>
  <c r="J29" i="11"/>
  <c r="O29" i="11"/>
  <c r="P28" i="11"/>
  <c r="C29" i="11"/>
  <c r="E29" i="11"/>
  <c r="G29" i="11"/>
  <c r="I29" i="11"/>
  <c r="K29" i="11"/>
  <c r="N29" i="11"/>
  <c r="D29" i="11"/>
  <c r="F29" i="11"/>
  <c r="K53" i="10"/>
  <c r="K36" i="10"/>
  <c r="K45" i="10"/>
  <c r="K52" i="10"/>
  <c r="K56" i="10" s="1"/>
  <c r="AF37" i="8"/>
  <c r="AF38" i="8" s="1"/>
  <c r="AF32" i="8"/>
  <c r="AF30" i="8"/>
  <c r="H33" i="8"/>
  <c r="G33" i="8"/>
  <c r="F33" i="8"/>
  <c r="E33" i="8"/>
  <c r="Q37" i="10"/>
  <c r="P44" i="10"/>
  <c r="O44" i="10"/>
  <c r="M44" i="10"/>
  <c r="L44" i="10"/>
  <c r="J44" i="10"/>
  <c r="I44" i="10"/>
  <c r="H44" i="10"/>
  <c r="G44" i="10"/>
  <c r="F44" i="10"/>
  <c r="E44" i="10"/>
  <c r="D44" i="10"/>
  <c r="Q43" i="10"/>
  <c r="Q42" i="10"/>
  <c r="Q41" i="10"/>
  <c r="Q40" i="10"/>
  <c r="Q39" i="10"/>
  <c r="P51" i="10"/>
  <c r="O51" i="10"/>
  <c r="M51" i="10"/>
  <c r="L51" i="10"/>
  <c r="J51" i="10"/>
  <c r="I51" i="10"/>
  <c r="H51" i="10"/>
  <c r="G51" i="10"/>
  <c r="F51" i="10"/>
  <c r="D51" i="10"/>
  <c r="AF33" i="8" l="1"/>
  <c r="Q44" i="10"/>
  <c r="Q51" i="10"/>
  <c r="AF8" i="8"/>
  <c r="AF25" i="8"/>
  <c r="G26" i="8"/>
  <c r="G42" i="8" s="1"/>
  <c r="F26" i="8"/>
  <c r="F42" i="8" s="1"/>
  <c r="E26" i="8"/>
  <c r="E42" i="8" s="1"/>
  <c r="AF24" i="8"/>
  <c r="AF23" i="8"/>
  <c r="AF22" i="8"/>
  <c r="AF21" i="8"/>
  <c r="AF20" i="8"/>
  <c r="AF19" i="8"/>
  <c r="AF18" i="8"/>
  <c r="AF17" i="8"/>
  <c r="AF16" i="8"/>
  <c r="AF15" i="8"/>
  <c r="AF14" i="8"/>
  <c r="AF11" i="8"/>
  <c r="AF10" i="8"/>
  <c r="AF9" i="8"/>
  <c r="Q54" i="10"/>
  <c r="Q49" i="10"/>
  <c r="Q48" i="10"/>
  <c r="Q47" i="10"/>
  <c r="AF40" i="8"/>
  <c r="H35" i="10"/>
  <c r="H53" i="10" s="1"/>
  <c r="H36" i="10" l="1"/>
  <c r="H45" i="10"/>
  <c r="H52" i="10"/>
  <c r="H56" i="10" s="1"/>
  <c r="Q50" i="10" l="1"/>
  <c r="P35" i="10"/>
  <c r="P53" i="10" s="1"/>
  <c r="O35" i="10"/>
  <c r="O53" i="10" s="1"/>
  <c r="M35" i="10"/>
  <c r="M53" i="10" s="1"/>
  <c r="L35" i="10"/>
  <c r="L53" i="10" s="1"/>
  <c r="J35" i="10"/>
  <c r="J53" i="10" s="1"/>
  <c r="I35" i="10"/>
  <c r="I53" i="10" s="1"/>
  <c r="G35" i="10"/>
  <c r="G53" i="10" s="1"/>
  <c r="F35" i="10"/>
  <c r="F53" i="10" s="1"/>
  <c r="E35" i="10"/>
  <c r="D35" i="10"/>
  <c r="D53" i="10" s="1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F27" i="8"/>
  <c r="E53" i="10" l="1"/>
  <c r="E52" i="10"/>
  <c r="E56" i="10" s="1"/>
  <c r="J36" i="10"/>
  <c r="J45" i="10"/>
  <c r="M36" i="10"/>
  <c r="M45" i="10"/>
  <c r="F36" i="10"/>
  <c r="F45" i="10"/>
  <c r="I36" i="10"/>
  <c r="I45" i="10"/>
  <c r="L36" i="10"/>
  <c r="L45" i="10"/>
  <c r="O36" i="10"/>
  <c r="O45" i="10"/>
  <c r="D36" i="10"/>
  <c r="D45" i="10"/>
  <c r="G36" i="10"/>
  <c r="G45" i="10"/>
  <c r="P36" i="10"/>
  <c r="P45" i="10"/>
  <c r="E36" i="10"/>
  <c r="E45" i="10"/>
  <c r="J52" i="10"/>
  <c r="J56" i="10" s="1"/>
  <c r="G52" i="10"/>
  <c r="G56" i="10" s="1"/>
  <c r="F39" i="8"/>
  <c r="F41" i="8" s="1"/>
  <c r="M52" i="10"/>
  <c r="M56" i="10" s="1"/>
  <c r="P52" i="10"/>
  <c r="P56" i="10" s="1"/>
  <c r="O52" i="10"/>
  <c r="O56" i="10" s="1"/>
  <c r="L52" i="10"/>
  <c r="L56" i="10" s="1"/>
  <c r="I52" i="10"/>
  <c r="I56" i="10" s="1"/>
  <c r="F52" i="10"/>
  <c r="F56" i="10" s="1"/>
  <c r="D52" i="10"/>
  <c r="D56" i="10" s="1"/>
  <c r="Q35" i="10"/>
  <c r="Q53" i="10" s="1"/>
  <c r="E27" i="8"/>
  <c r="Q36" i="10" l="1"/>
  <c r="Q45" i="10"/>
  <c r="Q52" i="10"/>
  <c r="J13" i="8"/>
  <c r="H26" i="8" l="1"/>
  <c r="AF26" i="8" l="1"/>
  <c r="AF34" i="8" s="1"/>
  <c r="H42" i="8"/>
  <c r="AF42" i="8" s="1"/>
  <c r="G39" i="8"/>
  <c r="G41" i="8" s="1"/>
  <c r="G27" i="8"/>
  <c r="H39" i="8"/>
  <c r="H41" i="8" s="1"/>
  <c r="H27" i="8"/>
  <c r="E39" i="8"/>
  <c r="E41" i="8" s="1"/>
  <c r="AF39" i="8" l="1"/>
  <c r="AF27" i="8"/>
</calcChain>
</file>

<file path=xl/sharedStrings.xml><?xml version="1.0" encoding="utf-8"?>
<sst xmlns="http://schemas.openxmlformats.org/spreadsheetml/2006/main" count="269" uniqueCount="152">
  <si>
    <t>№ з/п</t>
  </si>
  <si>
    <t>Назва предметів</t>
  </si>
  <si>
    <t>6а</t>
  </si>
  <si>
    <t>6б</t>
  </si>
  <si>
    <t>9б</t>
  </si>
  <si>
    <t>Українська мова</t>
  </si>
  <si>
    <t>Українська література</t>
  </si>
  <si>
    <t>Англійська мова</t>
  </si>
  <si>
    <t>Математика</t>
  </si>
  <si>
    <t>Історія України</t>
  </si>
  <si>
    <t>Всесвітня історія</t>
  </si>
  <si>
    <t>Географія</t>
  </si>
  <si>
    <t>Біологія</t>
  </si>
  <si>
    <t>Фізика</t>
  </si>
  <si>
    <t>Хімія</t>
  </si>
  <si>
    <t>Фізична культура</t>
  </si>
  <si>
    <t>Трудове навчання</t>
  </si>
  <si>
    <t>Правознавство</t>
  </si>
  <si>
    <t>Інформатика</t>
  </si>
  <si>
    <t>Образотворче м-цтво</t>
  </si>
  <si>
    <t>Клас</t>
  </si>
  <si>
    <t>7а</t>
  </si>
  <si>
    <t>7б</t>
  </si>
  <si>
    <t>5а</t>
  </si>
  <si>
    <t>5б</t>
  </si>
  <si>
    <t>Музичне мистецтво</t>
  </si>
  <si>
    <t xml:space="preserve">Алгебра </t>
  </si>
  <si>
    <t>Геометрія</t>
  </si>
  <si>
    <t>Г.Д.Н.</t>
  </si>
  <si>
    <t>Основи здоров'я</t>
  </si>
  <si>
    <t>Профілі навчання</t>
  </si>
  <si>
    <t>Всього фінансується</t>
  </si>
  <si>
    <t xml:space="preserve"> Всього</t>
  </si>
  <si>
    <t xml:space="preserve"> Разом </t>
  </si>
  <si>
    <t>Разом з фізкультурою</t>
  </si>
  <si>
    <t>Разом без фізк.</t>
  </si>
  <si>
    <t>8а</t>
  </si>
  <si>
    <t>8б</t>
  </si>
  <si>
    <t>9a</t>
  </si>
  <si>
    <t>інваріантна частина</t>
  </si>
  <si>
    <t>Німецька,пол. мови</t>
  </si>
  <si>
    <t>Трудове навчання(поділ)</t>
  </si>
  <si>
    <t xml:space="preserve">додатковий час на навчальні предмети, факультативи, поділ на групи </t>
  </si>
  <si>
    <t xml:space="preserve"> Всього розподілено</t>
  </si>
  <si>
    <t xml:space="preserve">Додатковий час  </t>
  </si>
  <si>
    <t>Зарубіжна  література</t>
  </si>
  <si>
    <t>інд.год</t>
  </si>
  <si>
    <t>Зарубіжна література</t>
  </si>
  <si>
    <t>р-"Росток"</t>
  </si>
  <si>
    <t>Ін.ф- поглиблене вивчення англійської мови</t>
  </si>
  <si>
    <t>матем- поглиблене вивчення математики</t>
  </si>
  <si>
    <t>Розподіл годин</t>
  </si>
  <si>
    <t>інд. години</t>
  </si>
  <si>
    <t>освітні галузі</t>
  </si>
  <si>
    <t>мови та література</t>
  </si>
  <si>
    <t>суспільствознавство</t>
  </si>
  <si>
    <t>мистецтво</t>
  </si>
  <si>
    <t>математика</t>
  </si>
  <si>
    <t>природознавство</t>
  </si>
  <si>
    <t>здоровя і фізична культура</t>
  </si>
  <si>
    <t>техно логії</t>
  </si>
  <si>
    <t xml:space="preserve">                                   "Затверджую"</t>
  </si>
  <si>
    <t xml:space="preserve">                       Рівненської міської ради</t>
  </si>
  <si>
    <t xml:space="preserve">                                     ______П.І.Куделя</t>
  </si>
  <si>
    <t>Біологія і екологія</t>
  </si>
  <si>
    <t>Фізика і астрономія</t>
  </si>
  <si>
    <t>Алгебра</t>
  </si>
  <si>
    <t>Геграфія</t>
  </si>
  <si>
    <t>Базові предмети</t>
  </si>
  <si>
    <t>Мистецтво</t>
  </si>
  <si>
    <t>11а</t>
  </si>
  <si>
    <t>11б</t>
  </si>
  <si>
    <t>Громадянська освіта</t>
  </si>
  <si>
    <t>10а</t>
  </si>
  <si>
    <t>10б</t>
  </si>
  <si>
    <t>6в</t>
  </si>
  <si>
    <t>план</t>
  </si>
  <si>
    <t>м</t>
  </si>
  <si>
    <t>мат</t>
  </si>
  <si>
    <t>фізична культура</t>
  </si>
  <si>
    <t>Затверджую</t>
  </si>
  <si>
    <t>і/ф</t>
  </si>
  <si>
    <t>укр.мова</t>
  </si>
  <si>
    <t>7в</t>
  </si>
  <si>
    <t>Захист України</t>
  </si>
  <si>
    <t>матем</t>
  </si>
  <si>
    <t>поділ</t>
  </si>
  <si>
    <t>польська \нім</t>
  </si>
  <si>
    <t>Всього (поділ)</t>
  </si>
  <si>
    <t>всього</t>
  </si>
  <si>
    <t>всього годин  у класі</t>
  </si>
  <si>
    <t>ін. філ</t>
  </si>
  <si>
    <t>нім./ пол</t>
  </si>
  <si>
    <t>інформатика</t>
  </si>
  <si>
    <t xml:space="preserve">                                                            поділ</t>
  </si>
  <si>
    <t xml:space="preserve">Всього </t>
  </si>
  <si>
    <t>ГДН</t>
  </si>
  <si>
    <t>учнів</t>
  </si>
  <si>
    <t>ін.філ.</t>
  </si>
  <si>
    <t xml:space="preserve">                     Навчальний план початкової школи</t>
  </si>
  <si>
    <t>С</t>
  </si>
  <si>
    <t>ІУ</t>
  </si>
  <si>
    <t>Р</t>
  </si>
  <si>
    <t xml:space="preserve"> </t>
  </si>
  <si>
    <t>1А</t>
  </si>
  <si>
    <t>2а</t>
  </si>
  <si>
    <t>3а</t>
  </si>
  <si>
    <t>3б</t>
  </si>
  <si>
    <t>3в</t>
  </si>
  <si>
    <t>4а</t>
  </si>
  <si>
    <t>4б</t>
  </si>
  <si>
    <t>4в</t>
  </si>
  <si>
    <t xml:space="preserve">                          Інваріантна частина</t>
  </si>
  <si>
    <t>Образотворче мистецтво</t>
  </si>
  <si>
    <t>Я досліджую світ</t>
  </si>
  <si>
    <t>Я пізнаю світ</t>
  </si>
  <si>
    <t>Навколишній світ</t>
  </si>
  <si>
    <t xml:space="preserve">                                                                 Варіативна частина</t>
  </si>
  <si>
    <t xml:space="preserve"> разом</t>
  </si>
  <si>
    <t xml:space="preserve">   </t>
  </si>
  <si>
    <t>1а</t>
  </si>
  <si>
    <t>1б</t>
  </si>
  <si>
    <t>1в</t>
  </si>
  <si>
    <t>Примітка</t>
  </si>
  <si>
    <t>С - типова освітня програма під керівництвом Савченко О.Я.</t>
  </si>
  <si>
    <t xml:space="preserve">         ІУ - програма "Інтелект України"</t>
  </si>
  <si>
    <t>Директор РЛ "Колегіум"       П.Куделя</t>
  </si>
  <si>
    <t xml:space="preserve"> Навчальний план для 10-11 класів РЛ "Колегіум" на 2022-2023 н.р.</t>
  </si>
  <si>
    <t>Директор РЛ"Колегіум"</t>
  </si>
  <si>
    <t>Навчальний план для 5-9 класів РЛ "Колегіум"  на 2022-2023 н.р.</t>
  </si>
  <si>
    <t>8в</t>
  </si>
  <si>
    <t>Пізнаємо природу</t>
  </si>
  <si>
    <t>зв</t>
  </si>
  <si>
    <t>ін</t>
  </si>
  <si>
    <t>3г</t>
  </si>
  <si>
    <t>2і</t>
  </si>
  <si>
    <t>2р</t>
  </si>
  <si>
    <t>Християнська етика</t>
  </si>
  <si>
    <t>2І</t>
  </si>
  <si>
    <t>2А</t>
  </si>
  <si>
    <t>2Р</t>
  </si>
  <si>
    <t>3Г</t>
  </si>
  <si>
    <t>Індивідуальні і групові</t>
  </si>
  <si>
    <t>Загальна к-ть навч.годин23</t>
  </si>
  <si>
    <t>1Б</t>
  </si>
  <si>
    <t>1В</t>
  </si>
  <si>
    <t>Р - програма "Росток"</t>
  </si>
  <si>
    <t>ІУ- проєкт "Інтелект України"</t>
  </si>
  <si>
    <t>Директор РЛ "Колегіум" Рівненської міської ради</t>
  </si>
  <si>
    <t>ЗАТВЕРДЖУЮ</t>
  </si>
  <si>
    <t>НАВЧАЛЬНИЙ ПЛАН ДЛЯ 1-4 КЛАСІВ РЛ "КОЛЕГІУМ" на 2022-2023 н.р.</t>
  </si>
  <si>
    <t>П.КУДЕЛЯ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</si>
</sst>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20"/>
      <name val="Arial Cyr"/>
      <charset val="204"/>
    </font>
    <font>
      <b/>
      <sz val="16"/>
      <color theme="3" tint="0.39997558519241921"/>
      <name val="Arial Cyr"/>
      <charset val="204"/>
    </font>
    <font>
      <b/>
      <sz val="18"/>
      <name val="Arial Cyr"/>
      <charset val="204"/>
    </font>
    <font>
      <b/>
      <i/>
      <u/>
      <sz val="16"/>
      <name val="Arial Cyr"/>
      <charset val="204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24"/>
      <color rgb="FF92D050"/>
      <name val="Times New Roman"/>
      <family val="1"/>
      <charset val="204"/>
    </font>
    <font>
      <b/>
      <sz val="24"/>
      <color rgb="FF00B050"/>
      <name val="Times New Roman"/>
      <family val="1"/>
      <charset val="204"/>
    </font>
    <font>
      <b/>
      <sz val="24"/>
      <color rgb="FF00B0F0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6"/>
      <name val="Arial Cyr"/>
      <charset val="204"/>
    </font>
    <font>
      <b/>
      <sz val="16"/>
      <color rgb="FF00B050"/>
      <name val="Arial Cyr"/>
      <charset val="204"/>
    </font>
    <font>
      <b/>
      <sz val="16"/>
      <color theme="1"/>
      <name val="Arial Cyr"/>
      <charset val="204"/>
    </font>
    <font>
      <b/>
      <sz val="16"/>
      <color rgb="FFFF0000"/>
      <name val="Arial Cyr"/>
      <charset val="204"/>
    </font>
    <font>
      <sz val="10"/>
      <color theme="1"/>
      <name val="Arial Cyr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2"/>
      <color rgb="FF00B050"/>
      <name val="Times New Roman"/>
      <family val="1"/>
      <charset val="204"/>
    </font>
    <font>
      <sz val="22"/>
      <color rgb="FF0000FF"/>
      <name val="Times New Roman"/>
      <family val="1"/>
      <charset val="204"/>
    </font>
    <font>
      <sz val="22"/>
      <color indexed="12"/>
      <name val="Times New Roman"/>
      <family val="1"/>
      <charset val="204"/>
    </font>
    <font>
      <sz val="22"/>
      <color indexed="6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indexed="44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2"/>
      <name val="Arial Cyr"/>
      <charset val="204"/>
    </font>
    <font>
      <b/>
      <sz val="16"/>
      <name val="Times New Roman"/>
      <family val="1"/>
      <charset val="204"/>
    </font>
    <font>
      <b/>
      <i/>
      <sz val="2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5" xfId="0" applyFill="1" applyBorder="1"/>
    <xf numFmtId="0" fontId="2" fillId="2" borderId="17" xfId="0" applyFont="1" applyFill="1" applyBorder="1" applyAlignment="1">
      <alignment horizontal="center"/>
    </xf>
    <xf numFmtId="0" fontId="4" fillId="2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/>
    <xf numFmtId="0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4" xfId="0" applyFont="1" applyFill="1" applyBorder="1"/>
    <xf numFmtId="0" fontId="0" fillId="0" borderId="1" xfId="0" applyBorder="1"/>
    <xf numFmtId="0" fontId="0" fillId="3" borderId="0" xfId="0" applyFont="1" applyFill="1"/>
    <xf numFmtId="0" fontId="2" fillId="2" borderId="28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0" fillId="2" borderId="23" xfId="0" applyFill="1" applyBorder="1"/>
    <xf numFmtId="0" fontId="4" fillId="2" borderId="35" xfId="0" applyFont="1" applyFill="1" applyBorder="1"/>
    <xf numFmtId="0" fontId="4" fillId="2" borderId="28" xfId="0" applyFont="1" applyFill="1" applyBorder="1"/>
    <xf numFmtId="0" fontId="4" fillId="2" borderId="24" xfId="0" applyFont="1" applyFill="1" applyBorder="1"/>
    <xf numFmtId="0" fontId="0" fillId="2" borderId="1" xfId="0" applyFill="1" applyBorder="1"/>
    <xf numFmtId="0" fontId="4" fillId="2" borderId="4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1" fillId="3" borderId="21" xfId="0" applyFont="1" applyFill="1" applyBorder="1"/>
    <xf numFmtId="0" fontId="11" fillId="3" borderId="0" xfId="0" applyFont="1" applyFill="1" applyBorder="1"/>
    <xf numFmtId="0" fontId="11" fillId="3" borderId="21" xfId="0" applyFont="1" applyFill="1" applyBorder="1" applyAlignment="1"/>
    <xf numFmtId="0" fontId="11" fillId="3" borderId="22" xfId="0" applyFont="1" applyFill="1" applyBorder="1" applyAlignment="1"/>
    <xf numFmtId="0" fontId="11" fillId="3" borderId="0" xfId="0" applyFont="1" applyFill="1" applyBorder="1" applyAlignment="1"/>
    <xf numFmtId="0" fontId="11" fillId="3" borderId="17" xfId="0" applyFont="1" applyFill="1" applyBorder="1" applyAlignment="1"/>
    <xf numFmtId="0" fontId="11" fillId="3" borderId="38" xfId="0" applyFont="1" applyFill="1" applyBorder="1" applyAlignment="1"/>
    <xf numFmtId="0" fontId="11" fillId="3" borderId="36" xfId="0" applyFont="1" applyFill="1" applyBorder="1" applyAlignment="1"/>
    <xf numFmtId="0" fontId="0" fillId="0" borderId="2" xfId="0" applyBorder="1"/>
    <xf numFmtId="0" fontId="0" fillId="0" borderId="28" xfId="0" applyBorder="1"/>
    <xf numFmtId="0" fontId="0" fillId="0" borderId="24" xfId="0" applyBorder="1"/>
    <xf numFmtId="0" fontId="0" fillId="2" borderId="37" xfId="0" applyFill="1" applyBorder="1"/>
    <xf numFmtId="0" fontId="0" fillId="2" borderId="4" xfId="0" applyFill="1" applyBorder="1"/>
    <xf numFmtId="0" fontId="3" fillId="2" borderId="35" xfId="0" applyFont="1" applyFill="1" applyBorder="1"/>
    <xf numFmtId="0" fontId="3" fillId="2" borderId="4" xfId="0" applyFont="1" applyFill="1" applyBorder="1"/>
    <xf numFmtId="0" fontId="2" fillId="2" borderId="35" xfId="0" applyFont="1" applyFill="1" applyBorder="1" applyAlignment="1">
      <alignment horizontal="center"/>
    </xf>
    <xf numFmtId="0" fontId="0" fillId="0" borderId="4" xfId="0" applyBorder="1"/>
    <xf numFmtId="0" fontId="0" fillId="0" borderId="27" xfId="0" applyBorder="1"/>
    <xf numFmtId="0" fontId="0" fillId="2" borderId="3" xfId="0" applyFill="1" applyBorder="1"/>
    <xf numFmtId="0" fontId="4" fillId="2" borderId="9" xfId="0" applyFont="1" applyFill="1" applyBorder="1"/>
    <xf numFmtId="0" fontId="4" fillId="2" borderId="3" xfId="0" applyNumberFormat="1" applyFont="1" applyFill="1" applyBorder="1" applyAlignment="1">
      <alignment horizontal="center"/>
    </xf>
    <xf numFmtId="0" fontId="4" fillId="2" borderId="4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12" fillId="3" borderId="0" xfId="0" applyFont="1" applyFill="1" applyBorder="1"/>
    <xf numFmtId="0" fontId="12" fillId="3" borderId="46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 wrapText="1"/>
    </xf>
    <xf numFmtId="0" fontId="12" fillId="3" borderId="49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164" fontId="12" fillId="3" borderId="31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164" fontId="12" fillId="3" borderId="39" xfId="0" applyNumberFormat="1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164" fontId="12" fillId="3" borderId="28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164" fontId="17" fillId="3" borderId="28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49" fontId="12" fillId="3" borderId="53" xfId="0" applyNumberFormat="1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164" fontId="12" fillId="3" borderId="32" xfId="0" applyNumberFormat="1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164" fontId="12" fillId="3" borderId="30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164" fontId="13" fillId="3" borderId="6" xfId="0" applyNumberFormat="1" applyFont="1" applyFill="1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8" fillId="3" borderId="6" xfId="0" applyNumberFormat="1" applyFont="1" applyFill="1" applyBorder="1" applyAlignment="1">
      <alignment horizontal="center" vertical="center"/>
    </xf>
    <xf numFmtId="0" fontId="12" fillId="3" borderId="51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29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49" fontId="12" fillId="3" borderId="6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41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36" xfId="0" applyFont="1" applyFill="1" applyBorder="1"/>
    <xf numFmtId="0" fontId="12" fillId="3" borderId="17" xfId="0" applyFont="1" applyFill="1" applyBorder="1"/>
    <xf numFmtId="0" fontId="12" fillId="3" borderId="0" xfId="0" applyFont="1" applyFill="1"/>
    <xf numFmtId="0" fontId="12" fillId="3" borderId="29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49" fontId="12" fillId="3" borderId="3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164" fontId="12" fillId="4" borderId="39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164" fontId="12" fillId="4" borderId="3" xfId="0" applyNumberFormat="1" applyFont="1" applyFill="1" applyBorder="1" applyAlignment="1">
      <alignment horizontal="center" vertical="center"/>
    </xf>
    <xf numFmtId="164" fontId="12" fillId="4" borderId="41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164" fontId="12" fillId="4" borderId="25" xfId="0" applyNumberFormat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/>
    <xf numFmtId="0" fontId="4" fillId="2" borderId="24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22" fillId="2" borderId="1" xfId="0" applyNumberFormat="1" applyFont="1" applyFill="1" applyBorder="1" applyAlignment="1">
      <alignment horizontal="center"/>
    </xf>
    <xf numFmtId="0" fontId="22" fillId="2" borderId="2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>
      <alignment horizontal="center"/>
    </xf>
    <xf numFmtId="0" fontId="24" fillId="2" borderId="1" xfId="0" applyNumberFormat="1" applyFont="1" applyFill="1" applyBorder="1" applyAlignment="1">
      <alignment horizontal="center"/>
    </xf>
    <xf numFmtId="164" fontId="13" fillId="3" borderId="4" xfId="0" applyNumberFormat="1" applyFont="1" applyFill="1" applyBorder="1" applyAlignment="1">
      <alignment horizontal="center" vertical="center"/>
    </xf>
    <xf numFmtId="0" fontId="22" fillId="2" borderId="1" xfId="0" applyFont="1" applyFill="1" applyBorder="1"/>
    <xf numFmtId="0" fontId="25" fillId="0" borderId="0" xfId="0" applyFont="1"/>
    <xf numFmtId="0" fontId="27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0" fontId="29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3" fillId="0" borderId="1" xfId="0" applyFont="1" applyBorder="1"/>
    <xf numFmtId="0" fontId="34" fillId="0" borderId="1" xfId="0" applyFont="1" applyBorder="1"/>
    <xf numFmtId="0" fontId="27" fillId="3" borderId="1" xfId="0" applyFont="1" applyFill="1" applyBorder="1"/>
    <xf numFmtId="0" fontId="28" fillId="3" borderId="1" xfId="0" applyFont="1" applyFill="1" applyBorder="1"/>
    <xf numFmtId="0" fontId="28" fillId="3" borderId="1" xfId="0" applyNumberFormat="1" applyFont="1" applyFill="1" applyBorder="1" applyAlignment="1">
      <alignment horizontal="center"/>
    </xf>
    <xf numFmtId="0" fontId="33" fillId="3" borderId="1" xfId="0" applyNumberFormat="1" applyFont="1" applyFill="1" applyBorder="1" applyAlignment="1">
      <alignment horizontal="center"/>
    </xf>
    <xf numFmtId="0" fontId="28" fillId="0" borderId="1" xfId="0" applyNumberFormat="1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5" fillId="0" borderId="1" xfId="0" applyNumberFormat="1" applyFont="1" applyBorder="1" applyAlignment="1">
      <alignment horizontal="center"/>
    </xf>
    <xf numFmtId="49" fontId="28" fillId="0" borderId="1" xfId="0" applyNumberFormat="1" applyFont="1" applyBorder="1"/>
    <xf numFmtId="1" fontId="28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9" fontId="28" fillId="0" borderId="2" xfId="0" applyNumberFormat="1" applyFont="1" applyBorder="1" applyAlignment="1">
      <alignment horizontal="left"/>
    </xf>
    <xf numFmtId="49" fontId="28" fillId="0" borderId="24" xfId="0" applyNumberFormat="1" applyFont="1" applyBorder="1" applyAlignment="1">
      <alignment horizontal="left"/>
    </xf>
    <xf numFmtId="49" fontId="33" fillId="0" borderId="24" xfId="0" applyNumberFormat="1" applyFont="1" applyBorder="1" applyAlignment="1">
      <alignment horizontal="left"/>
    </xf>
    <xf numFmtId="49" fontId="28" fillId="3" borderId="1" xfId="0" applyNumberFormat="1" applyFont="1" applyFill="1" applyBorder="1"/>
    <xf numFmtId="0" fontId="36" fillId="0" borderId="1" xfId="0" applyNumberFormat="1" applyFont="1" applyBorder="1" applyAlignment="1">
      <alignment horizontal="center"/>
    </xf>
    <xf numFmtId="0" fontId="28" fillId="0" borderId="1" xfId="0" applyFont="1" applyFill="1" applyBorder="1"/>
    <xf numFmtId="0" fontId="27" fillId="0" borderId="0" xfId="0" applyFont="1" applyBorder="1"/>
    <xf numFmtId="0" fontId="28" fillId="0" borderId="9" xfId="0" applyFont="1" applyFill="1" applyBorder="1"/>
    <xf numFmtId="0" fontId="28" fillId="0" borderId="0" xfId="0" applyNumberFormat="1" applyFont="1" applyBorder="1" applyAlignment="1">
      <alignment horizontal="center"/>
    </xf>
    <xf numFmtId="0" fontId="28" fillId="0" borderId="0" xfId="0" applyFont="1" applyBorder="1"/>
    <xf numFmtId="0" fontId="27" fillId="0" borderId="0" xfId="0" applyFont="1"/>
    <xf numFmtId="0" fontId="26" fillId="0" borderId="0" xfId="0" applyFont="1"/>
    <xf numFmtId="0" fontId="28" fillId="0" borderId="0" xfId="0" applyFont="1"/>
    <xf numFmtId="0" fontId="33" fillId="0" borderId="0" xfId="0" applyFont="1"/>
    <xf numFmtId="0" fontId="37" fillId="0" borderId="0" xfId="0" applyFont="1"/>
    <xf numFmtId="0" fontId="28" fillId="0" borderId="0" xfId="0" applyFont="1" applyAlignme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6" fillId="0" borderId="0" xfId="0" applyFont="1" applyAlignment="1"/>
    <xf numFmtId="164" fontId="12" fillId="3" borderId="31" xfId="0" applyNumberFormat="1" applyFont="1" applyFill="1" applyBorder="1" applyAlignment="1">
      <alignment horizontal="center" vertical="center"/>
    </xf>
    <xf numFmtId="0" fontId="38" fillId="3" borderId="33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0" fontId="24" fillId="2" borderId="2" xfId="0" applyNumberFormat="1" applyFont="1" applyFill="1" applyBorder="1" applyAlignment="1">
      <alignment horizontal="center"/>
    </xf>
    <xf numFmtId="164" fontId="39" fillId="3" borderId="4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4" fillId="2" borderId="1" xfId="0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9" fillId="2" borderId="3" xfId="0" applyFont="1" applyFill="1" applyBorder="1" applyAlignment="1">
      <alignment vertical="center" textRotation="90"/>
    </xf>
    <xf numFmtId="0" fontId="9" fillId="2" borderId="9" xfId="0" applyFont="1" applyFill="1" applyBorder="1" applyAlignment="1">
      <alignment vertical="center" textRotation="90"/>
    </xf>
    <xf numFmtId="0" fontId="9" fillId="2" borderId="4" xfId="0" applyFont="1" applyFill="1" applyBorder="1" applyAlignment="1">
      <alignment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4" fillId="2" borderId="4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20" fillId="3" borderId="48" xfId="0" applyFont="1" applyFill="1" applyBorder="1" applyAlignment="1">
      <alignment horizontal="center" vertical="center" textRotation="90" wrapText="1"/>
    </xf>
    <xf numFmtId="0" fontId="20" fillId="3" borderId="49" xfId="0" applyFont="1" applyFill="1" applyBorder="1" applyAlignment="1">
      <alignment horizontal="center" vertical="center" textRotation="90" wrapText="1"/>
    </xf>
    <xf numFmtId="0" fontId="20" fillId="3" borderId="50" xfId="0" applyFont="1" applyFill="1" applyBorder="1" applyAlignment="1">
      <alignment horizontal="center" vertical="center" textRotation="90" wrapText="1"/>
    </xf>
    <xf numFmtId="0" fontId="12" fillId="3" borderId="0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48" xfId="0" applyFont="1" applyFill="1" applyBorder="1" applyAlignment="1">
      <alignment horizontal="center" vertical="center" textRotation="90" wrapText="1"/>
    </xf>
    <xf numFmtId="0" fontId="12" fillId="3" borderId="49" xfId="0" applyFont="1" applyFill="1" applyBorder="1" applyAlignment="1">
      <alignment horizontal="center" vertical="center" textRotation="90" wrapText="1"/>
    </xf>
    <xf numFmtId="0" fontId="12" fillId="3" borderId="50" xfId="0" applyFont="1" applyFill="1" applyBorder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 wrapText="1"/>
    </xf>
    <xf numFmtId="0" fontId="12" fillId="0" borderId="16" xfId="0" applyFont="1" applyBorder="1"/>
    <xf numFmtId="0" fontId="12" fillId="0" borderId="19" xfId="0" applyFont="1" applyBorder="1"/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164" fontId="12" fillId="3" borderId="57" xfId="0" applyNumberFormat="1" applyFont="1" applyFill="1" applyBorder="1" applyAlignment="1">
      <alignment horizontal="center" vertical="center"/>
    </xf>
    <xf numFmtId="164" fontId="12" fillId="3" borderId="58" xfId="0" applyNumberFormat="1" applyFont="1" applyFill="1" applyBorder="1" applyAlignment="1">
      <alignment horizontal="center" vertical="center"/>
    </xf>
    <xf numFmtId="164" fontId="12" fillId="3" borderId="3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6" fillId="0" borderId="59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view="pageBreakPreview" topLeftCell="A16" zoomScale="80" zoomScaleSheetLayoutView="80" workbookViewId="0">
      <selection activeCell="AF38" sqref="AF38"/>
    </sheetView>
  </sheetViews>
  <sheetFormatPr defaultRowHeight="13.2" x14ac:dyDescent="0.25"/>
  <cols>
    <col min="2" max="2" width="9.109375" style="20"/>
    <col min="4" max="4" width="39.6640625" customWidth="1"/>
    <col min="5" max="5" width="12.109375" customWidth="1"/>
    <col min="6" max="6" width="9.109375" customWidth="1"/>
    <col min="7" max="7" width="13.6640625" customWidth="1"/>
    <col min="8" max="8" width="14.6640625" customWidth="1"/>
    <col min="9" max="9" width="17.44140625" style="4" hidden="1" customWidth="1"/>
    <col min="10" max="10" width="9.44140625" hidden="1" customWidth="1"/>
    <col min="11" max="29" width="9.109375" hidden="1" customWidth="1"/>
    <col min="30" max="30" width="8.88671875" hidden="1" customWidth="1"/>
    <col min="31" max="31" width="9.109375" hidden="1" customWidth="1"/>
    <col min="32" max="32" width="9.109375" style="20" customWidth="1"/>
  </cols>
  <sheetData>
    <row r="1" spans="1:33" x14ac:dyDescent="0.25">
      <c r="A1" s="228"/>
      <c r="B1" s="228"/>
      <c r="C1" s="228"/>
      <c r="D1" s="228"/>
      <c r="E1" s="228" t="s">
        <v>80</v>
      </c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</row>
    <row r="2" spans="1:33" ht="13.8" thickBot="1" x14ac:dyDescent="0.3">
      <c r="A2" s="229"/>
      <c r="B2" s="229"/>
      <c r="C2" s="229"/>
      <c r="D2" s="229"/>
      <c r="E2" s="229" t="s">
        <v>126</v>
      </c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</row>
    <row r="3" spans="1:33" s="42" customFormat="1" ht="20.25" customHeight="1" x14ac:dyDescent="0.25">
      <c r="A3" s="222" t="s">
        <v>127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4"/>
    </row>
    <row r="4" spans="1:33" ht="20.25" customHeight="1" thickBot="1" x14ac:dyDescent="0.3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7"/>
    </row>
    <row r="5" spans="1:33" s="20" customFormat="1" ht="20.399999999999999" x14ac:dyDescent="0.35">
      <c r="A5" s="43"/>
      <c r="B5" s="44"/>
      <c r="C5" s="45"/>
      <c r="D5" s="46" t="s">
        <v>30</v>
      </c>
      <c r="E5" s="46" t="s">
        <v>91</v>
      </c>
      <c r="F5" s="46" t="s">
        <v>78</v>
      </c>
      <c r="G5" s="46" t="s">
        <v>98</v>
      </c>
      <c r="H5" s="46" t="s">
        <v>85</v>
      </c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9"/>
      <c r="AF5" s="55"/>
      <c r="AG5" s="41"/>
    </row>
    <row r="6" spans="1:33" s="20" customFormat="1" ht="21" x14ac:dyDescent="0.4">
      <c r="A6" s="25"/>
      <c r="B6" s="29"/>
      <c r="C6" s="237" t="s">
        <v>0</v>
      </c>
      <c r="D6" s="6" t="s">
        <v>20</v>
      </c>
      <c r="E6" s="7" t="s">
        <v>73</v>
      </c>
      <c r="F6" s="169" t="s">
        <v>74</v>
      </c>
      <c r="G6" s="7" t="s">
        <v>70</v>
      </c>
      <c r="H6" s="7" t="s">
        <v>71</v>
      </c>
      <c r="I6" s="23"/>
      <c r="AE6" s="40"/>
      <c r="AF6" s="56"/>
      <c r="AG6" s="41"/>
    </row>
    <row r="7" spans="1:33" s="20" customFormat="1" ht="20.399999999999999" x14ac:dyDescent="0.35">
      <c r="A7" s="25"/>
      <c r="B7" s="29"/>
      <c r="C7" s="237"/>
      <c r="D7" s="5" t="s">
        <v>1</v>
      </c>
      <c r="E7" s="238" t="s">
        <v>39</v>
      </c>
      <c r="F7" s="238"/>
      <c r="G7" s="238"/>
      <c r="H7" s="238"/>
      <c r="I7" s="22"/>
      <c r="AE7" s="40"/>
      <c r="AF7" s="56"/>
      <c r="AG7" s="41"/>
    </row>
    <row r="8" spans="1:33" ht="21" x14ac:dyDescent="0.4">
      <c r="A8" s="8"/>
      <c r="B8" s="230" t="s">
        <v>68</v>
      </c>
      <c r="C8" s="26">
        <v>1</v>
      </c>
      <c r="D8" s="19" t="s">
        <v>5</v>
      </c>
      <c r="E8" s="166">
        <v>2</v>
      </c>
      <c r="F8" s="30">
        <v>2</v>
      </c>
      <c r="G8" s="30">
        <v>2</v>
      </c>
      <c r="H8" s="161">
        <v>2</v>
      </c>
      <c r="I8" s="24"/>
      <c r="AF8" s="56">
        <f>SUM(E8:AE8)</f>
        <v>8</v>
      </c>
    </row>
    <row r="9" spans="1:33" ht="21" x14ac:dyDescent="0.4">
      <c r="A9" s="8"/>
      <c r="B9" s="231"/>
      <c r="C9" s="27">
        <v>2</v>
      </c>
      <c r="D9" s="7" t="s">
        <v>6</v>
      </c>
      <c r="E9" s="16">
        <v>2</v>
      </c>
      <c r="F9" s="16">
        <v>2</v>
      </c>
      <c r="G9" s="16">
        <v>2</v>
      </c>
      <c r="H9" s="17">
        <v>2</v>
      </c>
      <c r="I9" s="24"/>
      <c r="AF9" s="56">
        <f>SUM(E9:AE9)</f>
        <v>8</v>
      </c>
    </row>
    <row r="10" spans="1:33" ht="21" x14ac:dyDescent="0.4">
      <c r="A10" s="8"/>
      <c r="B10" s="231"/>
      <c r="C10" s="27">
        <v>3</v>
      </c>
      <c r="D10" s="7" t="s">
        <v>47</v>
      </c>
      <c r="E10" s="16">
        <v>1</v>
      </c>
      <c r="F10" s="16">
        <v>1</v>
      </c>
      <c r="G10" s="16">
        <v>1</v>
      </c>
      <c r="H10" s="17">
        <v>1</v>
      </c>
      <c r="I10" s="24"/>
      <c r="AF10" s="56">
        <f t="shared" ref="AF10:AF27" si="0">SUM(E10:AE10)</f>
        <v>4</v>
      </c>
    </row>
    <row r="11" spans="1:33" ht="21" x14ac:dyDescent="0.4">
      <c r="A11" s="8"/>
      <c r="B11" s="231"/>
      <c r="C11" s="27">
        <v>4</v>
      </c>
      <c r="D11" s="7" t="s">
        <v>7</v>
      </c>
      <c r="E11" s="164">
        <v>5</v>
      </c>
      <c r="F11" s="16">
        <v>2</v>
      </c>
      <c r="G11" s="164">
        <v>5</v>
      </c>
      <c r="H11" s="165">
        <v>3</v>
      </c>
      <c r="I11" s="24"/>
      <c r="AF11" s="56">
        <f t="shared" si="0"/>
        <v>15</v>
      </c>
    </row>
    <row r="12" spans="1:33" ht="21" x14ac:dyDescent="0.4">
      <c r="A12" s="8"/>
      <c r="B12" s="231"/>
      <c r="C12" s="27">
        <v>5</v>
      </c>
      <c r="D12" s="7" t="s">
        <v>92</v>
      </c>
      <c r="E12" s="164">
        <v>2</v>
      </c>
      <c r="F12" s="16"/>
      <c r="G12" s="164">
        <v>2</v>
      </c>
      <c r="H12" s="165"/>
      <c r="I12" s="24"/>
      <c r="AF12" s="56">
        <f t="shared" si="0"/>
        <v>4</v>
      </c>
    </row>
    <row r="13" spans="1:33" ht="21" x14ac:dyDescent="0.4">
      <c r="A13" s="8"/>
      <c r="B13" s="231"/>
      <c r="C13" s="27">
        <v>6</v>
      </c>
      <c r="D13" s="7" t="s">
        <v>9</v>
      </c>
      <c r="E13" s="128">
        <v>1.5</v>
      </c>
      <c r="F13" s="128">
        <v>1.5</v>
      </c>
      <c r="G13" s="162">
        <v>1.5</v>
      </c>
      <c r="H13" s="163">
        <v>1.5</v>
      </c>
      <c r="I13" s="24"/>
      <c r="J13">
        <f>SUM(E13:I13)</f>
        <v>6</v>
      </c>
      <c r="AF13" s="56">
        <v>6</v>
      </c>
    </row>
    <row r="14" spans="1:33" ht="21" x14ac:dyDescent="0.4">
      <c r="A14" s="8"/>
      <c r="B14" s="231"/>
      <c r="C14" s="27">
        <v>7</v>
      </c>
      <c r="D14" s="7" t="s">
        <v>10</v>
      </c>
      <c r="E14" s="16">
        <v>1</v>
      </c>
      <c r="F14" s="16">
        <v>1</v>
      </c>
      <c r="G14" s="31">
        <v>1</v>
      </c>
      <c r="H14" s="17">
        <v>1</v>
      </c>
      <c r="I14" s="24"/>
      <c r="AF14" s="56">
        <f t="shared" si="0"/>
        <v>4</v>
      </c>
    </row>
    <row r="15" spans="1:33" ht="21" x14ac:dyDescent="0.4">
      <c r="A15" s="8"/>
      <c r="B15" s="231"/>
      <c r="C15" s="27">
        <v>8</v>
      </c>
      <c r="D15" s="7" t="s">
        <v>72</v>
      </c>
      <c r="E15" s="16">
        <v>2</v>
      </c>
      <c r="F15" s="16">
        <v>2</v>
      </c>
      <c r="G15" s="31">
        <v>0</v>
      </c>
      <c r="H15" s="17">
        <v>0</v>
      </c>
      <c r="I15" s="24"/>
      <c r="AF15" s="56">
        <f t="shared" si="0"/>
        <v>4</v>
      </c>
    </row>
    <row r="16" spans="1:33" ht="21" x14ac:dyDescent="0.4">
      <c r="A16" s="8"/>
      <c r="B16" s="231"/>
      <c r="C16" s="27">
        <v>9</v>
      </c>
      <c r="D16" s="7" t="s">
        <v>66</v>
      </c>
      <c r="E16" s="16">
        <v>2</v>
      </c>
      <c r="F16" s="164">
        <v>6</v>
      </c>
      <c r="G16" s="16">
        <v>2</v>
      </c>
      <c r="H16" s="165">
        <v>6</v>
      </c>
      <c r="I16" s="24"/>
      <c r="AF16" s="56">
        <f t="shared" si="0"/>
        <v>16</v>
      </c>
    </row>
    <row r="17" spans="1:32" ht="21" x14ac:dyDescent="0.4">
      <c r="A17" s="8"/>
      <c r="B17" s="231"/>
      <c r="C17" s="27">
        <v>10</v>
      </c>
      <c r="D17" s="7" t="s">
        <v>27</v>
      </c>
      <c r="E17" s="164">
        <v>2</v>
      </c>
      <c r="F17" s="164">
        <v>3</v>
      </c>
      <c r="G17" s="164">
        <v>2</v>
      </c>
      <c r="H17" s="165">
        <v>3</v>
      </c>
      <c r="I17" s="24"/>
      <c r="AF17" s="56">
        <f t="shared" si="0"/>
        <v>10</v>
      </c>
    </row>
    <row r="18" spans="1:32" ht="21" x14ac:dyDescent="0.4">
      <c r="A18" s="8"/>
      <c r="B18" s="231"/>
      <c r="C18" s="27">
        <v>11</v>
      </c>
      <c r="D18" s="7" t="s">
        <v>64</v>
      </c>
      <c r="E18" s="16">
        <v>2</v>
      </c>
      <c r="F18" s="16">
        <v>2</v>
      </c>
      <c r="G18" s="16">
        <v>2</v>
      </c>
      <c r="H18" s="17">
        <v>2</v>
      </c>
      <c r="I18" s="24"/>
      <c r="AF18" s="56">
        <f t="shared" si="0"/>
        <v>8</v>
      </c>
    </row>
    <row r="19" spans="1:32" ht="21" x14ac:dyDescent="0.4">
      <c r="A19" s="8"/>
      <c r="B19" s="231"/>
      <c r="C19" s="27">
        <v>12</v>
      </c>
      <c r="D19" s="7" t="s">
        <v>67</v>
      </c>
      <c r="E19" s="16">
        <v>1.5</v>
      </c>
      <c r="F19" s="16">
        <v>1.5</v>
      </c>
      <c r="G19" s="31">
        <v>1</v>
      </c>
      <c r="H19" s="17">
        <v>1</v>
      </c>
      <c r="I19" s="24"/>
      <c r="AF19" s="56">
        <f t="shared" si="0"/>
        <v>5</v>
      </c>
    </row>
    <row r="20" spans="1:32" ht="21" x14ac:dyDescent="0.4">
      <c r="A20" s="8"/>
      <c r="B20" s="231"/>
      <c r="C20" s="27">
        <v>13</v>
      </c>
      <c r="D20" s="7" t="s">
        <v>65</v>
      </c>
      <c r="E20" s="16">
        <v>3</v>
      </c>
      <c r="F20" s="16">
        <v>3</v>
      </c>
      <c r="G20" s="16">
        <v>4</v>
      </c>
      <c r="H20" s="17">
        <v>4</v>
      </c>
      <c r="I20" s="24"/>
      <c r="AF20" s="56">
        <f t="shared" si="0"/>
        <v>14</v>
      </c>
    </row>
    <row r="21" spans="1:32" ht="21" x14ac:dyDescent="0.4">
      <c r="A21" s="8"/>
      <c r="B21" s="231"/>
      <c r="C21" s="27">
        <v>14</v>
      </c>
      <c r="D21" s="7" t="s">
        <v>14</v>
      </c>
      <c r="E21" s="16">
        <v>1.5</v>
      </c>
      <c r="F21" s="16">
        <v>1.5</v>
      </c>
      <c r="G21" s="16">
        <v>2</v>
      </c>
      <c r="H21" s="17">
        <v>2</v>
      </c>
      <c r="I21" s="24"/>
      <c r="AF21" s="56">
        <f t="shared" si="0"/>
        <v>7</v>
      </c>
    </row>
    <row r="22" spans="1:32" ht="21" x14ac:dyDescent="0.4">
      <c r="A22" s="8"/>
      <c r="B22" s="231"/>
      <c r="C22" s="27">
        <v>15</v>
      </c>
      <c r="D22" s="7" t="s">
        <v>79</v>
      </c>
      <c r="E22" s="167">
        <v>2</v>
      </c>
      <c r="F22" s="167">
        <v>2</v>
      </c>
      <c r="G22" s="16">
        <v>3</v>
      </c>
      <c r="H22" s="217">
        <v>2</v>
      </c>
      <c r="I22" s="24"/>
      <c r="AF22" s="56">
        <f t="shared" si="0"/>
        <v>9</v>
      </c>
    </row>
    <row r="23" spans="1:32" ht="21" x14ac:dyDescent="0.4">
      <c r="A23" s="8"/>
      <c r="B23" s="232"/>
      <c r="C23" s="27">
        <v>16</v>
      </c>
      <c r="D23" s="7" t="s">
        <v>84</v>
      </c>
      <c r="E23" s="16">
        <v>1.5</v>
      </c>
      <c r="F23" s="16">
        <v>1.5</v>
      </c>
      <c r="G23" s="16">
        <v>1.5</v>
      </c>
      <c r="H23" s="17">
        <v>1.5</v>
      </c>
      <c r="I23" s="24"/>
      <c r="AF23" s="56">
        <f t="shared" si="0"/>
        <v>6</v>
      </c>
    </row>
    <row r="24" spans="1:32" ht="20.25" customHeight="1" x14ac:dyDescent="0.4">
      <c r="A24" s="8"/>
      <c r="B24" s="233"/>
      <c r="C24" s="27">
        <v>17</v>
      </c>
      <c r="D24" s="7" t="s">
        <v>18</v>
      </c>
      <c r="E24" s="16">
        <v>1.5</v>
      </c>
      <c r="F24" s="16">
        <v>1.5</v>
      </c>
      <c r="G24" s="16">
        <v>1.5</v>
      </c>
      <c r="H24" s="17">
        <v>1.5</v>
      </c>
      <c r="I24" s="24"/>
      <c r="AF24" s="56">
        <f t="shared" si="0"/>
        <v>6</v>
      </c>
    </row>
    <row r="25" spans="1:32" ht="21" x14ac:dyDescent="0.4">
      <c r="A25" s="8"/>
      <c r="B25" s="234"/>
      <c r="C25" s="27">
        <v>18</v>
      </c>
      <c r="D25" s="7" t="s">
        <v>69</v>
      </c>
      <c r="E25" s="16">
        <v>1.5</v>
      </c>
      <c r="F25" s="16">
        <v>1.5</v>
      </c>
      <c r="G25" s="16">
        <v>1.5</v>
      </c>
      <c r="H25" s="17">
        <v>1.5</v>
      </c>
      <c r="I25" s="24"/>
      <c r="AF25" s="56">
        <f t="shared" si="0"/>
        <v>6</v>
      </c>
    </row>
    <row r="26" spans="1:32" ht="21" x14ac:dyDescent="0.4">
      <c r="A26" s="8"/>
      <c r="B26" s="29"/>
      <c r="C26" s="27"/>
      <c r="D26" s="7" t="s">
        <v>34</v>
      </c>
      <c r="E26" s="17">
        <f t="shared" ref="E26:G26" si="1">SUM(E8:E25)</f>
        <v>35</v>
      </c>
      <c r="F26" s="17">
        <f t="shared" si="1"/>
        <v>35</v>
      </c>
      <c r="G26" s="17">
        <f t="shared" si="1"/>
        <v>35</v>
      </c>
      <c r="H26" s="17">
        <f>SUM(H8:H25)</f>
        <v>35</v>
      </c>
      <c r="I26" s="24"/>
      <c r="AF26" s="56">
        <f t="shared" si="0"/>
        <v>140</v>
      </c>
    </row>
    <row r="27" spans="1:32" ht="21" x14ac:dyDescent="0.4">
      <c r="A27" s="8"/>
      <c r="B27" s="29"/>
      <c r="C27" s="27"/>
      <c r="D27" s="18" t="s">
        <v>35</v>
      </c>
      <c r="E27" s="16">
        <f>E26-E22</f>
        <v>33</v>
      </c>
      <c r="F27" s="16">
        <f>F26-F22</f>
        <v>33</v>
      </c>
      <c r="G27" s="16">
        <f>G26-G22</f>
        <v>32</v>
      </c>
      <c r="H27" s="16">
        <f>H26-H22</f>
        <v>33</v>
      </c>
      <c r="I27" s="24"/>
      <c r="AF27" s="56">
        <f t="shared" si="0"/>
        <v>131</v>
      </c>
    </row>
    <row r="28" spans="1:32" ht="21" x14ac:dyDescent="0.4">
      <c r="A28" s="8"/>
      <c r="B28" s="29"/>
      <c r="C28" s="28"/>
      <c r="D28" s="154" t="s">
        <v>96</v>
      </c>
      <c r="E28" s="16">
        <v>33</v>
      </c>
      <c r="F28" s="16">
        <v>33</v>
      </c>
      <c r="G28" s="16">
        <v>33</v>
      </c>
      <c r="H28" s="16">
        <v>33</v>
      </c>
      <c r="I28" s="24"/>
      <c r="AF28" s="56"/>
    </row>
    <row r="29" spans="1:32" ht="21" x14ac:dyDescent="0.4">
      <c r="A29" s="8"/>
      <c r="B29" s="29"/>
      <c r="C29" s="28"/>
      <c r="D29" s="156" t="s">
        <v>94</v>
      </c>
      <c r="E29" s="155"/>
      <c r="F29" s="155"/>
      <c r="G29" s="155"/>
      <c r="H29" s="155"/>
      <c r="I29" s="24"/>
      <c r="AF29" s="56"/>
    </row>
    <row r="30" spans="1:32" ht="21" x14ac:dyDescent="0.4">
      <c r="A30" s="8"/>
      <c r="B30" s="29"/>
      <c r="C30" s="28"/>
      <c r="D30" s="18" t="s">
        <v>93</v>
      </c>
      <c r="E30" s="16">
        <v>1.5</v>
      </c>
      <c r="F30" s="16">
        <v>1.5</v>
      </c>
      <c r="G30" s="16">
        <v>1.5</v>
      </c>
      <c r="H30" s="17">
        <v>1.5</v>
      </c>
      <c r="I30" s="24"/>
      <c r="AF30" s="56">
        <f>SUM(E30:AE30)</f>
        <v>6</v>
      </c>
    </row>
    <row r="31" spans="1:32" ht="21" x14ac:dyDescent="0.4">
      <c r="A31" s="8"/>
      <c r="B31" s="29"/>
      <c r="C31" s="28"/>
      <c r="D31" s="157" t="s">
        <v>92</v>
      </c>
      <c r="E31" s="16"/>
      <c r="F31" s="16"/>
      <c r="G31" s="16">
        <v>2</v>
      </c>
      <c r="H31" s="17"/>
      <c r="I31" s="9"/>
      <c r="AF31" s="56">
        <f>SUM(E31:AE31)</f>
        <v>2</v>
      </c>
    </row>
    <row r="32" spans="1:32" ht="21" x14ac:dyDescent="0.4">
      <c r="A32" s="8"/>
      <c r="B32" s="29"/>
      <c r="C32" s="28"/>
      <c r="D32" s="157" t="s">
        <v>84</v>
      </c>
      <c r="E32" s="16">
        <v>1.5</v>
      </c>
      <c r="F32" s="16">
        <v>1.5</v>
      </c>
      <c r="G32" s="16">
        <v>1.5</v>
      </c>
      <c r="H32" s="16">
        <v>1.5</v>
      </c>
      <c r="I32" s="9"/>
      <c r="AF32" s="56">
        <f t="shared" ref="AF32:AF33" si="2">SUM(E32:AE32)</f>
        <v>6</v>
      </c>
    </row>
    <row r="33" spans="1:32" ht="21" x14ac:dyDescent="0.4">
      <c r="A33" s="8"/>
      <c r="B33" s="29"/>
      <c r="C33" s="28"/>
      <c r="D33" s="18" t="s">
        <v>95</v>
      </c>
      <c r="E33" s="16">
        <f>SUM(E30:E32)</f>
        <v>3</v>
      </c>
      <c r="F33" s="16">
        <f>SUM(F30:F32)</f>
        <v>3</v>
      </c>
      <c r="G33" s="16">
        <f>SUM(G30:G32)</f>
        <v>5</v>
      </c>
      <c r="H33" s="16">
        <f>SUM(H30:H32)</f>
        <v>3</v>
      </c>
      <c r="I33" s="158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56">
        <f t="shared" si="2"/>
        <v>14</v>
      </c>
    </row>
    <row r="34" spans="1:32" ht="21" x14ac:dyDescent="0.4">
      <c r="A34" s="8"/>
      <c r="B34" s="29"/>
      <c r="C34" s="28"/>
      <c r="D34" s="235" t="s">
        <v>44</v>
      </c>
      <c r="E34" s="236"/>
      <c r="F34" s="236"/>
      <c r="G34" s="236"/>
      <c r="H34" s="236"/>
      <c r="I34" s="9"/>
      <c r="AF34" s="219">
        <f>AF26+AF33</f>
        <v>154</v>
      </c>
    </row>
    <row r="35" spans="1:32" ht="21" x14ac:dyDescent="0.4">
      <c r="A35" s="8"/>
      <c r="B35" s="29"/>
      <c r="C35" s="28"/>
      <c r="D35" s="220" t="s">
        <v>82</v>
      </c>
      <c r="E35" s="220"/>
      <c r="F35" s="220"/>
      <c r="G35" s="220">
        <v>1</v>
      </c>
      <c r="H35" s="220"/>
      <c r="I35" s="158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55">
        <f>SUM(E35:AE35)</f>
        <v>1</v>
      </c>
    </row>
    <row r="36" spans="1:32" ht="21" x14ac:dyDescent="0.4">
      <c r="A36" s="8"/>
      <c r="B36" s="29"/>
      <c r="C36" s="27"/>
      <c r="D36" s="19" t="s">
        <v>9</v>
      </c>
      <c r="E36" s="30"/>
      <c r="F36" s="30"/>
      <c r="G36" s="30"/>
      <c r="H36" s="161">
        <v>1</v>
      </c>
      <c r="I36" s="24"/>
      <c r="AF36" s="55">
        <f>SUM(E36:AE36)</f>
        <v>1</v>
      </c>
    </row>
    <row r="37" spans="1:32" ht="21" x14ac:dyDescent="0.4">
      <c r="A37" s="8"/>
      <c r="B37" s="29"/>
      <c r="C37" s="27"/>
      <c r="D37" s="7" t="s">
        <v>46</v>
      </c>
      <c r="E37" s="16">
        <v>3</v>
      </c>
      <c r="F37" s="16">
        <v>3</v>
      </c>
      <c r="G37" s="16">
        <v>2</v>
      </c>
      <c r="H37" s="17">
        <v>2</v>
      </c>
      <c r="I37" s="24"/>
      <c r="AF37" s="56">
        <f t="shared" ref="AF37:AF40" si="3">SUM(E37:AE37)</f>
        <v>10</v>
      </c>
    </row>
    <row r="38" spans="1:32" ht="21" x14ac:dyDescent="0.4">
      <c r="A38" s="8"/>
      <c r="B38" s="29"/>
      <c r="C38" s="27"/>
      <c r="D38" s="7" t="s">
        <v>33</v>
      </c>
      <c r="E38" s="17">
        <f t="shared" ref="E38:F38" si="4">SUM(E35:E37)</f>
        <v>3</v>
      </c>
      <c r="F38" s="17">
        <f t="shared" si="4"/>
        <v>3</v>
      </c>
      <c r="G38" s="17">
        <f>SUM(G35:G37)</f>
        <v>3</v>
      </c>
      <c r="H38" s="17">
        <f t="shared" ref="H38:AF38" si="5">SUM(H35:H37)</f>
        <v>3</v>
      </c>
      <c r="I38" s="17">
        <f t="shared" si="5"/>
        <v>0</v>
      </c>
      <c r="J38" s="17">
        <f t="shared" si="5"/>
        <v>0</v>
      </c>
      <c r="K38" s="17">
        <f t="shared" si="5"/>
        <v>0</v>
      </c>
      <c r="L38" s="17">
        <f t="shared" si="5"/>
        <v>0</v>
      </c>
      <c r="M38" s="17">
        <f t="shared" si="5"/>
        <v>0</v>
      </c>
      <c r="N38" s="17">
        <f t="shared" si="5"/>
        <v>0</v>
      </c>
      <c r="O38" s="17">
        <f t="shared" si="5"/>
        <v>0</v>
      </c>
      <c r="P38" s="17">
        <f t="shared" si="5"/>
        <v>0</v>
      </c>
      <c r="Q38" s="17">
        <f t="shared" si="5"/>
        <v>0</v>
      </c>
      <c r="R38" s="17">
        <f t="shared" si="5"/>
        <v>0</v>
      </c>
      <c r="S38" s="17">
        <f t="shared" si="5"/>
        <v>0</v>
      </c>
      <c r="T38" s="17">
        <f t="shared" si="5"/>
        <v>0</v>
      </c>
      <c r="U38" s="17">
        <f t="shared" si="5"/>
        <v>0</v>
      </c>
      <c r="V38" s="17">
        <f t="shared" si="5"/>
        <v>0</v>
      </c>
      <c r="W38" s="17">
        <f t="shared" si="5"/>
        <v>0</v>
      </c>
      <c r="X38" s="17">
        <f t="shared" si="5"/>
        <v>0</v>
      </c>
      <c r="Y38" s="17">
        <f t="shared" si="5"/>
        <v>0</v>
      </c>
      <c r="Z38" s="17">
        <f t="shared" si="5"/>
        <v>0</v>
      </c>
      <c r="AA38" s="17">
        <f t="shared" si="5"/>
        <v>0</v>
      </c>
      <c r="AB38" s="17">
        <f t="shared" si="5"/>
        <v>0</v>
      </c>
      <c r="AC38" s="17">
        <f t="shared" si="5"/>
        <v>0</v>
      </c>
      <c r="AD38" s="17">
        <f t="shared" si="5"/>
        <v>0</v>
      </c>
      <c r="AE38" s="17">
        <f t="shared" si="5"/>
        <v>0</v>
      </c>
      <c r="AF38" s="17">
        <f t="shared" si="5"/>
        <v>12</v>
      </c>
    </row>
    <row r="39" spans="1:32" ht="21" x14ac:dyDescent="0.4">
      <c r="A39" s="8"/>
      <c r="B39" s="29"/>
      <c r="C39" s="27"/>
      <c r="D39" s="7" t="s">
        <v>32</v>
      </c>
      <c r="E39" s="16">
        <f>E26+E38</f>
        <v>38</v>
      </c>
      <c r="F39" s="16">
        <f>F26+F38</f>
        <v>38</v>
      </c>
      <c r="G39" s="16">
        <f>G26+G38</f>
        <v>38</v>
      </c>
      <c r="H39" s="16">
        <f>H26+H38</f>
        <v>38</v>
      </c>
      <c r="I39" s="24"/>
      <c r="AF39" s="56">
        <f t="shared" si="3"/>
        <v>152</v>
      </c>
    </row>
    <row r="40" spans="1:32" ht="21" x14ac:dyDescent="0.4">
      <c r="A40" s="8"/>
      <c r="B40" s="50"/>
      <c r="C40" s="10"/>
      <c r="D40" s="51" t="s">
        <v>31</v>
      </c>
      <c r="E40" s="52">
        <v>38</v>
      </c>
      <c r="F40" s="52">
        <v>38</v>
      </c>
      <c r="G40" s="52">
        <v>38</v>
      </c>
      <c r="H40" s="53">
        <v>38</v>
      </c>
      <c r="I40" s="9"/>
      <c r="AF40" s="57">
        <f t="shared" si="3"/>
        <v>152</v>
      </c>
    </row>
    <row r="41" spans="1:32" s="20" customFormat="1" ht="21" x14ac:dyDescent="0.4">
      <c r="A41" s="29"/>
      <c r="B41" s="29"/>
      <c r="C41" s="5"/>
      <c r="D41" s="7"/>
      <c r="E41" s="5">
        <f>E40-E39</f>
        <v>0</v>
      </c>
      <c r="F41" s="5">
        <f t="shared" ref="F41:H41" si="6">F40-F39</f>
        <v>0</v>
      </c>
      <c r="G41" s="5">
        <f t="shared" si="6"/>
        <v>0</v>
      </c>
      <c r="H41" s="5">
        <f t="shared" si="6"/>
        <v>0</v>
      </c>
      <c r="I41" s="54"/>
      <c r="AF41" s="56"/>
    </row>
    <row r="42" spans="1:32" s="20" customFormat="1" ht="21" x14ac:dyDescent="0.4">
      <c r="A42" s="29"/>
      <c r="B42" s="29"/>
      <c r="C42" s="5"/>
      <c r="D42" s="7"/>
      <c r="E42" s="5">
        <f>E26+E33+E38</f>
        <v>41</v>
      </c>
      <c r="F42" s="5">
        <f>F26+F33+F38</f>
        <v>41</v>
      </c>
      <c r="G42" s="5">
        <f>G26+G33+G38</f>
        <v>43</v>
      </c>
      <c r="H42" s="5">
        <f>H26+H33+H38</f>
        <v>41</v>
      </c>
      <c r="I42" s="54"/>
      <c r="AF42" s="56">
        <f>SUM(E42:AE42)</f>
        <v>166</v>
      </c>
    </row>
    <row r="43" spans="1:32" ht="20.399999999999999" x14ac:dyDescent="0.35">
      <c r="C43" s="2"/>
      <c r="D43" s="2"/>
      <c r="E43" s="2"/>
      <c r="F43" s="2"/>
      <c r="G43" s="2"/>
      <c r="H43" s="2"/>
      <c r="I43" s="3"/>
      <c r="J43" s="1"/>
      <c r="AF43" s="48"/>
    </row>
  </sheetData>
  <mergeCells count="10">
    <mergeCell ref="B8:B23"/>
    <mergeCell ref="B24:B25"/>
    <mergeCell ref="D34:H34"/>
    <mergeCell ref="C6:C7"/>
    <mergeCell ref="E7:H7"/>
    <mergeCell ref="A3:AF4"/>
    <mergeCell ref="E1:AF1"/>
    <mergeCell ref="E2:AF2"/>
    <mergeCell ref="A1:D1"/>
    <mergeCell ref="A2:D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view="pageBreakPreview" topLeftCell="A43" zoomScale="60" zoomScaleNormal="75" workbookViewId="0">
      <selection activeCell="T50" sqref="T50"/>
    </sheetView>
  </sheetViews>
  <sheetFormatPr defaultRowHeight="30" x14ac:dyDescent="0.5"/>
  <cols>
    <col min="1" max="1" width="7.6640625" style="125" customWidth="1"/>
    <col min="2" max="2" width="16.109375" style="125" customWidth="1"/>
    <col min="3" max="3" width="54.109375" style="125" customWidth="1"/>
    <col min="4" max="15" width="10.6640625" style="125" customWidth="1"/>
    <col min="16" max="16" width="10.6640625" style="123" customWidth="1"/>
    <col min="17" max="17" width="40.44140625" style="125" customWidth="1"/>
  </cols>
  <sheetData>
    <row r="1" spans="1:18" s="15" customFormat="1" ht="30.75" customHeight="1" x14ac:dyDescent="0.55000000000000004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4" t="s">
        <v>61</v>
      </c>
      <c r="M1" s="34"/>
      <c r="N1" s="34"/>
      <c r="O1" s="34"/>
      <c r="P1" s="38"/>
      <c r="Q1" s="35"/>
    </row>
    <row r="2" spans="1:18" s="15" customFormat="1" ht="30.75" customHeight="1" x14ac:dyDescent="0.55000000000000004">
      <c r="A2" s="33"/>
      <c r="B2" s="33"/>
      <c r="C2" s="33"/>
      <c r="D2" s="33"/>
      <c r="E2" s="33"/>
      <c r="F2" s="33"/>
      <c r="G2" s="33"/>
      <c r="H2" s="33"/>
      <c r="I2" s="33"/>
      <c r="J2" s="33"/>
      <c r="K2" s="239" t="s">
        <v>128</v>
      </c>
      <c r="L2" s="239"/>
      <c r="M2" s="239"/>
      <c r="N2" s="239"/>
      <c r="O2" s="239"/>
      <c r="P2" s="239"/>
      <c r="Q2" s="240"/>
    </row>
    <row r="3" spans="1:18" s="15" customFormat="1" ht="30.75" customHeight="1" x14ac:dyDescent="0.55000000000000004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6" t="s">
        <v>62</v>
      </c>
      <c r="M3" s="36"/>
      <c r="N3" s="36"/>
      <c r="O3" s="36"/>
      <c r="P3" s="39"/>
      <c r="Q3" s="37"/>
    </row>
    <row r="4" spans="1:18" s="15" customFormat="1" ht="24.75" customHeight="1" x14ac:dyDescent="0.55000000000000004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6" t="s">
        <v>63</v>
      </c>
      <c r="M4" s="36"/>
      <c r="N4" s="36"/>
      <c r="O4" s="36"/>
      <c r="P4" s="39"/>
      <c r="Q4" s="37"/>
    </row>
    <row r="5" spans="1:18" s="15" customFormat="1" ht="27" customHeight="1" x14ac:dyDescent="0.5">
      <c r="A5" s="60"/>
      <c r="B5" s="60"/>
      <c r="C5" s="244" t="s">
        <v>129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5"/>
    </row>
    <row r="6" spans="1:18" ht="18" customHeight="1" thickBot="1" x14ac:dyDescent="0.55000000000000004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</row>
    <row r="7" spans="1:18" s="59" customFormat="1" ht="26.1" customHeight="1" thickBot="1" x14ac:dyDescent="0.3">
      <c r="A7" s="61"/>
      <c r="B7" s="246" t="s">
        <v>53</v>
      </c>
      <c r="C7" s="62" t="s">
        <v>30</v>
      </c>
      <c r="D7" s="213" t="s">
        <v>133</v>
      </c>
      <c r="E7" s="213" t="s">
        <v>78</v>
      </c>
      <c r="F7" s="63" t="s">
        <v>81</v>
      </c>
      <c r="G7" s="64" t="s">
        <v>77</v>
      </c>
      <c r="H7" s="64" t="s">
        <v>132</v>
      </c>
      <c r="I7" s="63" t="s">
        <v>81</v>
      </c>
      <c r="J7" s="64" t="s">
        <v>77</v>
      </c>
      <c r="K7" s="64" t="s">
        <v>77</v>
      </c>
      <c r="L7" s="63" t="s">
        <v>81</v>
      </c>
      <c r="M7" s="64" t="s">
        <v>77</v>
      </c>
      <c r="N7" s="64" t="s">
        <v>77</v>
      </c>
      <c r="O7" s="63" t="s">
        <v>81</v>
      </c>
      <c r="P7" s="116" t="s">
        <v>77</v>
      </c>
      <c r="Q7" s="116"/>
      <c r="R7" s="58"/>
    </row>
    <row r="8" spans="1:18" s="12" customFormat="1" ht="26.1" customHeight="1" x14ac:dyDescent="0.25">
      <c r="A8" s="66"/>
      <c r="B8" s="247"/>
      <c r="C8" s="67" t="s">
        <v>20</v>
      </c>
      <c r="D8" s="68" t="s">
        <v>23</v>
      </c>
      <c r="E8" s="69" t="s">
        <v>24</v>
      </c>
      <c r="F8" s="70" t="s">
        <v>2</v>
      </c>
      <c r="G8" s="69" t="s">
        <v>3</v>
      </c>
      <c r="H8" s="69" t="s">
        <v>75</v>
      </c>
      <c r="I8" s="70" t="s">
        <v>21</v>
      </c>
      <c r="J8" s="70" t="s">
        <v>22</v>
      </c>
      <c r="K8" s="70" t="s">
        <v>83</v>
      </c>
      <c r="L8" s="70" t="s">
        <v>36</v>
      </c>
      <c r="M8" s="69" t="s">
        <v>37</v>
      </c>
      <c r="N8" s="69" t="s">
        <v>130</v>
      </c>
      <c r="O8" s="70" t="s">
        <v>38</v>
      </c>
      <c r="P8" s="113" t="s">
        <v>4</v>
      </c>
      <c r="Q8" s="126"/>
      <c r="R8" s="11"/>
    </row>
    <row r="9" spans="1:18" s="12" customFormat="1" ht="26.1" customHeight="1" x14ac:dyDescent="0.25">
      <c r="A9" s="66"/>
      <c r="B9" s="247"/>
      <c r="C9" s="78" t="s">
        <v>97</v>
      </c>
      <c r="D9" s="159">
        <v>28</v>
      </c>
      <c r="E9" s="120">
        <v>28</v>
      </c>
      <c r="F9" s="160">
        <v>33</v>
      </c>
      <c r="G9" s="120">
        <v>30</v>
      </c>
      <c r="H9" s="120">
        <v>19</v>
      </c>
      <c r="I9" s="160">
        <v>34</v>
      </c>
      <c r="J9" s="160">
        <v>28</v>
      </c>
      <c r="K9" s="160">
        <v>30</v>
      </c>
      <c r="L9" s="160">
        <v>30</v>
      </c>
      <c r="M9" s="120">
        <v>34</v>
      </c>
      <c r="N9" s="120">
        <v>35</v>
      </c>
      <c r="O9" s="160">
        <v>33</v>
      </c>
      <c r="P9" s="120">
        <v>33</v>
      </c>
      <c r="Q9" s="121"/>
      <c r="R9" s="11"/>
    </row>
    <row r="10" spans="1:18" s="12" customFormat="1" ht="26.1" customHeight="1" thickBot="1" x14ac:dyDescent="0.3">
      <c r="A10" s="71"/>
      <c r="B10" s="247"/>
      <c r="C10" s="72" t="s">
        <v>76</v>
      </c>
      <c r="D10" s="73">
        <v>8</v>
      </c>
      <c r="E10" s="74">
        <v>8</v>
      </c>
      <c r="F10" s="75">
        <v>8</v>
      </c>
      <c r="G10" s="74">
        <v>8</v>
      </c>
      <c r="H10" s="74">
        <v>8</v>
      </c>
      <c r="I10" s="75">
        <v>8</v>
      </c>
      <c r="J10" s="75">
        <v>8</v>
      </c>
      <c r="K10" s="75">
        <v>8</v>
      </c>
      <c r="L10" s="75">
        <v>8</v>
      </c>
      <c r="M10" s="74">
        <v>8</v>
      </c>
      <c r="N10" s="74">
        <v>8</v>
      </c>
      <c r="O10" s="75">
        <v>8</v>
      </c>
      <c r="P10" s="74">
        <v>8</v>
      </c>
      <c r="Q10" s="76"/>
      <c r="R10" s="11"/>
    </row>
    <row r="11" spans="1:18" s="12" customFormat="1" ht="36.75" customHeight="1" thickBot="1" x14ac:dyDescent="0.55000000000000004">
      <c r="A11" s="77"/>
      <c r="B11" s="248"/>
      <c r="C11" s="78" t="s">
        <v>1</v>
      </c>
      <c r="D11" s="249" t="s">
        <v>51</v>
      </c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1"/>
      <c r="R11" s="11"/>
    </row>
    <row r="12" spans="1:18" s="12" customFormat="1" ht="33.9" customHeight="1" x14ac:dyDescent="0.25">
      <c r="A12" s="79">
        <v>1</v>
      </c>
      <c r="B12" s="241" t="s">
        <v>54</v>
      </c>
      <c r="C12" s="67" t="s">
        <v>5</v>
      </c>
      <c r="D12" s="80">
        <v>4</v>
      </c>
      <c r="E12" s="212">
        <v>4</v>
      </c>
      <c r="F12" s="81">
        <v>3.5</v>
      </c>
      <c r="G12" s="81">
        <v>3.5</v>
      </c>
      <c r="H12" s="81">
        <v>3.5</v>
      </c>
      <c r="I12" s="81">
        <v>2.5</v>
      </c>
      <c r="J12" s="81">
        <v>2.5</v>
      </c>
      <c r="K12" s="81">
        <v>2.5</v>
      </c>
      <c r="L12" s="81">
        <v>2</v>
      </c>
      <c r="M12" s="81">
        <v>2</v>
      </c>
      <c r="N12" s="81">
        <v>2</v>
      </c>
      <c r="O12" s="81">
        <v>2</v>
      </c>
      <c r="P12" s="81">
        <v>2</v>
      </c>
      <c r="Q12" s="82">
        <f t="shared" ref="Q12:Q35" si="0">SUM(D12:P12)</f>
        <v>36</v>
      </c>
    </row>
    <row r="13" spans="1:18" s="12" customFormat="1" ht="33.9" customHeight="1" thickBot="1" x14ac:dyDescent="0.3">
      <c r="A13" s="83">
        <v>2</v>
      </c>
      <c r="B13" s="242"/>
      <c r="C13" s="72" t="s">
        <v>6</v>
      </c>
      <c r="D13" s="84">
        <v>2</v>
      </c>
      <c r="E13" s="85">
        <v>2</v>
      </c>
      <c r="F13" s="85">
        <v>2</v>
      </c>
      <c r="G13" s="85">
        <v>2</v>
      </c>
      <c r="H13" s="85">
        <v>2</v>
      </c>
      <c r="I13" s="85">
        <v>2</v>
      </c>
      <c r="J13" s="85">
        <v>2</v>
      </c>
      <c r="K13" s="85">
        <v>2</v>
      </c>
      <c r="L13" s="85">
        <v>2</v>
      </c>
      <c r="M13" s="85">
        <v>2</v>
      </c>
      <c r="N13" s="85">
        <v>2</v>
      </c>
      <c r="O13" s="85">
        <v>2</v>
      </c>
      <c r="P13" s="85">
        <v>2</v>
      </c>
      <c r="Q13" s="85">
        <f t="shared" si="0"/>
        <v>26</v>
      </c>
    </row>
    <row r="14" spans="1:18" s="12" customFormat="1" ht="33.9" customHeight="1" thickBot="1" x14ac:dyDescent="0.3">
      <c r="A14" s="83">
        <v>4</v>
      </c>
      <c r="B14" s="242"/>
      <c r="C14" s="72" t="s">
        <v>7</v>
      </c>
      <c r="D14" s="87">
        <v>5</v>
      </c>
      <c r="E14" s="85">
        <v>3.5</v>
      </c>
      <c r="F14" s="87">
        <v>5</v>
      </c>
      <c r="G14" s="87">
        <v>4</v>
      </c>
      <c r="H14" s="85">
        <v>3</v>
      </c>
      <c r="I14" s="87">
        <v>5</v>
      </c>
      <c r="J14" s="87">
        <v>3</v>
      </c>
      <c r="K14" s="87">
        <v>3</v>
      </c>
      <c r="L14" s="87">
        <v>5</v>
      </c>
      <c r="M14" s="85">
        <v>2</v>
      </c>
      <c r="N14" s="85">
        <v>2</v>
      </c>
      <c r="O14" s="87">
        <v>5</v>
      </c>
      <c r="P14" s="87">
        <v>3</v>
      </c>
      <c r="Q14" s="85">
        <f t="shared" si="0"/>
        <v>48.5</v>
      </c>
    </row>
    <row r="15" spans="1:18" s="12" customFormat="1" ht="33.9" customHeight="1" thickBot="1" x14ac:dyDescent="0.3">
      <c r="A15" s="79">
        <v>3</v>
      </c>
      <c r="B15" s="242"/>
      <c r="C15" s="88" t="s">
        <v>40</v>
      </c>
      <c r="D15" s="86">
        <v>2</v>
      </c>
      <c r="E15" s="85"/>
      <c r="F15" s="87">
        <v>2</v>
      </c>
      <c r="G15" s="85"/>
      <c r="H15" s="85"/>
      <c r="I15" s="87">
        <v>2</v>
      </c>
      <c r="J15" s="85"/>
      <c r="K15" s="85"/>
      <c r="L15" s="87">
        <v>2</v>
      </c>
      <c r="M15" s="85"/>
      <c r="N15" s="85"/>
      <c r="O15" s="87">
        <v>2</v>
      </c>
      <c r="P15" s="85"/>
      <c r="Q15" s="85">
        <f t="shared" si="0"/>
        <v>10</v>
      </c>
    </row>
    <row r="16" spans="1:18" s="12" customFormat="1" ht="33.9" customHeight="1" thickBot="1" x14ac:dyDescent="0.3">
      <c r="A16" s="89">
        <v>5</v>
      </c>
      <c r="B16" s="243"/>
      <c r="C16" s="62" t="s">
        <v>45</v>
      </c>
      <c r="D16" s="214">
        <v>1</v>
      </c>
      <c r="E16" s="85">
        <v>1.5</v>
      </c>
      <c r="F16" s="85">
        <v>2</v>
      </c>
      <c r="G16" s="85">
        <v>2</v>
      </c>
      <c r="H16" s="85">
        <v>2</v>
      </c>
      <c r="I16" s="85">
        <v>2</v>
      </c>
      <c r="J16" s="85">
        <v>2</v>
      </c>
      <c r="K16" s="85">
        <v>2</v>
      </c>
      <c r="L16" s="85">
        <v>2</v>
      </c>
      <c r="M16" s="85">
        <v>2</v>
      </c>
      <c r="N16" s="85">
        <v>2</v>
      </c>
      <c r="O16" s="85">
        <v>2</v>
      </c>
      <c r="P16" s="85">
        <v>2</v>
      </c>
      <c r="Q16" s="85">
        <f t="shared" si="0"/>
        <v>24.5</v>
      </c>
    </row>
    <row r="17" spans="1:17" s="12" customFormat="1" ht="33.9" customHeight="1" x14ac:dyDescent="0.25">
      <c r="A17" s="79">
        <v>6</v>
      </c>
      <c r="B17" s="241" t="s">
        <v>55</v>
      </c>
      <c r="C17" s="67" t="s">
        <v>9</v>
      </c>
      <c r="D17" s="84">
        <v>1</v>
      </c>
      <c r="E17" s="85">
        <v>1</v>
      </c>
      <c r="F17" s="85">
        <v>1</v>
      </c>
      <c r="G17" s="85">
        <v>1</v>
      </c>
      <c r="H17" s="85">
        <v>1</v>
      </c>
      <c r="I17" s="85">
        <v>1</v>
      </c>
      <c r="J17" s="85">
        <v>1</v>
      </c>
      <c r="K17" s="85">
        <v>1</v>
      </c>
      <c r="L17" s="85">
        <v>1.5</v>
      </c>
      <c r="M17" s="85">
        <v>1.5</v>
      </c>
      <c r="N17" s="85">
        <v>1.5</v>
      </c>
      <c r="O17" s="85">
        <v>1.5</v>
      </c>
      <c r="P17" s="85">
        <v>1.5</v>
      </c>
      <c r="Q17" s="85">
        <f t="shared" si="0"/>
        <v>15.5</v>
      </c>
    </row>
    <row r="18" spans="1:17" s="12" customFormat="1" ht="33.9" customHeight="1" x14ac:dyDescent="0.25">
      <c r="A18" s="90">
        <v>7</v>
      </c>
      <c r="B18" s="242"/>
      <c r="C18" s="91" t="s">
        <v>10</v>
      </c>
      <c r="D18" s="84"/>
      <c r="E18" s="85"/>
      <c r="F18" s="85">
        <v>1</v>
      </c>
      <c r="G18" s="85">
        <v>1</v>
      </c>
      <c r="H18" s="85">
        <v>1</v>
      </c>
      <c r="I18" s="85">
        <v>1</v>
      </c>
      <c r="J18" s="85">
        <v>1</v>
      </c>
      <c r="K18" s="85">
        <v>1</v>
      </c>
      <c r="L18" s="85">
        <v>1</v>
      </c>
      <c r="M18" s="85">
        <v>1</v>
      </c>
      <c r="N18" s="85">
        <v>1</v>
      </c>
      <c r="O18" s="85">
        <v>1</v>
      </c>
      <c r="P18" s="85">
        <v>1</v>
      </c>
      <c r="Q18" s="85">
        <f t="shared" si="0"/>
        <v>11</v>
      </c>
    </row>
    <row r="19" spans="1:17" s="12" customFormat="1" ht="33.9" customHeight="1" thickBot="1" x14ac:dyDescent="0.3">
      <c r="A19" s="83">
        <v>8</v>
      </c>
      <c r="B19" s="243"/>
      <c r="C19" s="72" t="s">
        <v>17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>
        <v>1</v>
      </c>
      <c r="P19" s="93">
        <v>1</v>
      </c>
      <c r="Q19" s="94">
        <f t="shared" si="0"/>
        <v>2</v>
      </c>
    </row>
    <row r="20" spans="1:17" s="12" customFormat="1" ht="33.9" customHeight="1" thickBot="1" x14ac:dyDescent="0.3">
      <c r="A20" s="79">
        <v>9</v>
      </c>
      <c r="B20" s="241" t="s">
        <v>56</v>
      </c>
      <c r="C20" s="67" t="s">
        <v>25</v>
      </c>
      <c r="D20" s="95">
        <v>0.5</v>
      </c>
      <c r="E20" s="81">
        <v>1</v>
      </c>
      <c r="F20" s="81">
        <v>0.5</v>
      </c>
      <c r="G20" s="81">
        <v>0.5</v>
      </c>
      <c r="H20" s="81">
        <v>1</v>
      </c>
      <c r="I20" s="81">
        <v>0.5</v>
      </c>
      <c r="J20" s="81">
        <v>0.5</v>
      </c>
      <c r="K20" s="81">
        <v>0.5</v>
      </c>
      <c r="L20" s="81"/>
      <c r="M20" s="81"/>
      <c r="N20" s="81"/>
      <c r="O20" s="81"/>
      <c r="P20" s="81"/>
      <c r="Q20" s="82">
        <f t="shared" si="0"/>
        <v>5</v>
      </c>
    </row>
    <row r="21" spans="1:17" s="12" customFormat="1" ht="33.9" customHeight="1" x14ac:dyDescent="0.25">
      <c r="A21" s="90">
        <v>10</v>
      </c>
      <c r="B21" s="242"/>
      <c r="C21" s="91" t="s">
        <v>19</v>
      </c>
      <c r="D21" s="95">
        <v>0.5</v>
      </c>
      <c r="E21" s="85">
        <v>1</v>
      </c>
      <c r="F21" s="81">
        <v>0.5</v>
      </c>
      <c r="G21" s="81">
        <v>0.5</v>
      </c>
      <c r="H21" s="81">
        <v>1</v>
      </c>
      <c r="I21" s="85">
        <v>0.5</v>
      </c>
      <c r="J21" s="85">
        <v>0.5</v>
      </c>
      <c r="K21" s="85">
        <v>0.5</v>
      </c>
      <c r="L21" s="85"/>
      <c r="M21" s="85"/>
      <c r="N21" s="85"/>
      <c r="O21" s="85"/>
      <c r="P21" s="85"/>
      <c r="Q21" s="96">
        <f t="shared" si="0"/>
        <v>5</v>
      </c>
    </row>
    <row r="22" spans="1:17" s="12" customFormat="1" ht="33.9" customHeight="1" thickBot="1" x14ac:dyDescent="0.3">
      <c r="A22" s="83">
        <v>11</v>
      </c>
      <c r="B22" s="243"/>
      <c r="C22" s="72" t="s">
        <v>56</v>
      </c>
      <c r="D22" s="92"/>
      <c r="E22" s="93"/>
      <c r="F22" s="93"/>
      <c r="G22" s="93"/>
      <c r="H22" s="93"/>
      <c r="I22" s="93"/>
      <c r="J22" s="93"/>
      <c r="K22" s="93"/>
      <c r="L22" s="93">
        <v>1</v>
      </c>
      <c r="M22" s="93">
        <v>1</v>
      </c>
      <c r="N22" s="93">
        <v>1</v>
      </c>
      <c r="O22" s="93">
        <v>1</v>
      </c>
      <c r="P22" s="93">
        <v>1</v>
      </c>
      <c r="Q22" s="94">
        <f t="shared" si="0"/>
        <v>5</v>
      </c>
    </row>
    <row r="23" spans="1:17" s="12" customFormat="1" ht="33.9" customHeight="1" x14ac:dyDescent="0.25">
      <c r="A23" s="79">
        <v>12</v>
      </c>
      <c r="B23" s="241" t="s">
        <v>57</v>
      </c>
      <c r="C23" s="67" t="s">
        <v>8</v>
      </c>
      <c r="D23" s="85">
        <v>5</v>
      </c>
      <c r="E23" s="85">
        <v>5</v>
      </c>
      <c r="F23" s="81">
        <v>4</v>
      </c>
      <c r="G23" s="127">
        <v>6</v>
      </c>
      <c r="H23" s="127">
        <v>4</v>
      </c>
      <c r="I23" s="81"/>
      <c r="J23" s="81"/>
      <c r="K23" s="81"/>
      <c r="L23" s="81"/>
      <c r="M23" s="81"/>
      <c r="N23" s="81"/>
      <c r="O23" s="81"/>
      <c r="P23" s="81"/>
      <c r="Q23" s="82">
        <f t="shared" si="0"/>
        <v>24</v>
      </c>
    </row>
    <row r="24" spans="1:17" s="12" customFormat="1" ht="39.75" customHeight="1" x14ac:dyDescent="0.25">
      <c r="A24" s="90">
        <v>13</v>
      </c>
      <c r="B24" s="242"/>
      <c r="C24" s="91" t="s">
        <v>26</v>
      </c>
      <c r="D24" s="84"/>
      <c r="E24" s="85"/>
      <c r="F24" s="85"/>
      <c r="G24" s="85"/>
      <c r="H24" s="85"/>
      <c r="I24" s="85">
        <v>2</v>
      </c>
      <c r="J24" s="87">
        <v>4</v>
      </c>
      <c r="K24" s="87">
        <v>4</v>
      </c>
      <c r="L24" s="85">
        <v>2</v>
      </c>
      <c r="M24" s="87">
        <v>4</v>
      </c>
      <c r="N24" s="87">
        <v>4</v>
      </c>
      <c r="O24" s="85">
        <v>2</v>
      </c>
      <c r="P24" s="87">
        <v>5</v>
      </c>
      <c r="Q24" s="96">
        <f t="shared" si="0"/>
        <v>27</v>
      </c>
    </row>
    <row r="25" spans="1:17" s="12" customFormat="1" ht="33.9" customHeight="1" thickBot="1" x14ac:dyDescent="0.3">
      <c r="A25" s="83">
        <v>14</v>
      </c>
      <c r="B25" s="243"/>
      <c r="C25" s="72" t="s">
        <v>27</v>
      </c>
      <c r="D25" s="92"/>
      <c r="E25" s="93"/>
      <c r="F25" s="93"/>
      <c r="G25" s="93"/>
      <c r="H25" s="93"/>
      <c r="I25" s="93">
        <v>2</v>
      </c>
      <c r="J25" s="98">
        <v>3</v>
      </c>
      <c r="K25" s="98">
        <v>3</v>
      </c>
      <c r="L25" s="93">
        <v>2</v>
      </c>
      <c r="M25" s="99">
        <v>4</v>
      </c>
      <c r="N25" s="99">
        <v>4</v>
      </c>
      <c r="O25" s="93">
        <v>2</v>
      </c>
      <c r="P25" s="98">
        <v>3</v>
      </c>
      <c r="Q25" s="94">
        <f t="shared" si="0"/>
        <v>23</v>
      </c>
    </row>
    <row r="26" spans="1:17" s="12" customFormat="1" ht="33.9" customHeight="1" x14ac:dyDescent="0.25">
      <c r="A26" s="79">
        <v>15</v>
      </c>
      <c r="B26" s="241" t="s">
        <v>58</v>
      </c>
      <c r="C26" s="67" t="s">
        <v>131</v>
      </c>
      <c r="D26" s="80">
        <v>2</v>
      </c>
      <c r="E26" s="81">
        <v>2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>
        <f t="shared" si="0"/>
        <v>4</v>
      </c>
    </row>
    <row r="27" spans="1:17" s="12" customFormat="1" ht="33.9" customHeight="1" x14ac:dyDescent="0.25">
      <c r="A27" s="90">
        <v>17</v>
      </c>
      <c r="B27" s="242"/>
      <c r="C27" s="91" t="s">
        <v>12</v>
      </c>
      <c r="D27" s="84"/>
      <c r="E27" s="85"/>
      <c r="F27" s="85">
        <v>2</v>
      </c>
      <c r="G27" s="85">
        <v>2</v>
      </c>
      <c r="H27" s="85">
        <v>2</v>
      </c>
      <c r="I27" s="85">
        <v>2</v>
      </c>
      <c r="J27" s="85">
        <v>2</v>
      </c>
      <c r="K27" s="85">
        <v>2</v>
      </c>
      <c r="L27" s="85">
        <v>2</v>
      </c>
      <c r="M27" s="85">
        <v>2</v>
      </c>
      <c r="N27" s="85">
        <v>2</v>
      </c>
      <c r="O27" s="85">
        <v>2</v>
      </c>
      <c r="P27" s="85">
        <v>2</v>
      </c>
      <c r="Q27" s="96">
        <f t="shared" si="0"/>
        <v>22</v>
      </c>
    </row>
    <row r="28" spans="1:17" s="12" customFormat="1" ht="33.9" customHeight="1" x14ac:dyDescent="0.25">
      <c r="A28" s="90">
        <v>18</v>
      </c>
      <c r="B28" s="242"/>
      <c r="C28" s="91" t="s">
        <v>11</v>
      </c>
      <c r="D28" s="84"/>
      <c r="E28" s="85"/>
      <c r="F28" s="85">
        <v>2</v>
      </c>
      <c r="G28" s="85">
        <v>2</v>
      </c>
      <c r="H28" s="85">
        <v>2</v>
      </c>
      <c r="I28" s="85">
        <v>2</v>
      </c>
      <c r="J28" s="85">
        <v>2</v>
      </c>
      <c r="K28" s="85">
        <v>2</v>
      </c>
      <c r="L28" s="85">
        <v>2</v>
      </c>
      <c r="M28" s="85">
        <v>2</v>
      </c>
      <c r="N28" s="85">
        <v>2</v>
      </c>
      <c r="O28" s="85">
        <v>1.5</v>
      </c>
      <c r="P28" s="85">
        <v>1.5</v>
      </c>
      <c r="Q28" s="96">
        <f t="shared" si="0"/>
        <v>21</v>
      </c>
    </row>
    <row r="29" spans="1:17" s="12" customFormat="1" ht="33.9" customHeight="1" x14ac:dyDescent="0.25">
      <c r="A29" s="90">
        <v>19</v>
      </c>
      <c r="B29" s="242"/>
      <c r="C29" s="91" t="s">
        <v>13</v>
      </c>
      <c r="D29" s="84"/>
      <c r="E29" s="85"/>
      <c r="F29" s="85"/>
      <c r="G29" s="85"/>
      <c r="H29" s="85"/>
      <c r="I29" s="85">
        <v>2</v>
      </c>
      <c r="J29" s="85">
        <v>2</v>
      </c>
      <c r="K29" s="85">
        <v>2</v>
      </c>
      <c r="L29" s="85">
        <v>2</v>
      </c>
      <c r="M29" s="85">
        <v>2</v>
      </c>
      <c r="N29" s="85">
        <v>2</v>
      </c>
      <c r="O29" s="85">
        <v>3</v>
      </c>
      <c r="P29" s="85">
        <v>3</v>
      </c>
      <c r="Q29" s="96">
        <f t="shared" si="0"/>
        <v>18</v>
      </c>
    </row>
    <row r="30" spans="1:17" s="12" customFormat="1" ht="33.9" customHeight="1" thickBot="1" x14ac:dyDescent="0.3">
      <c r="A30" s="83">
        <v>20</v>
      </c>
      <c r="B30" s="243"/>
      <c r="C30" s="72" t="s">
        <v>14</v>
      </c>
      <c r="D30" s="92"/>
      <c r="E30" s="93"/>
      <c r="F30" s="93"/>
      <c r="G30" s="93"/>
      <c r="H30" s="93"/>
      <c r="I30" s="93">
        <v>1.5</v>
      </c>
      <c r="J30" s="93">
        <v>1.5</v>
      </c>
      <c r="K30" s="93">
        <v>1.5</v>
      </c>
      <c r="L30" s="93">
        <v>2</v>
      </c>
      <c r="M30" s="93">
        <v>2</v>
      </c>
      <c r="N30" s="93">
        <v>2</v>
      </c>
      <c r="O30" s="93">
        <v>2</v>
      </c>
      <c r="P30" s="93">
        <v>2</v>
      </c>
      <c r="Q30" s="94">
        <f t="shared" si="0"/>
        <v>14.5</v>
      </c>
    </row>
    <row r="31" spans="1:17" s="12" customFormat="1" ht="33.9" customHeight="1" x14ac:dyDescent="0.25">
      <c r="A31" s="79">
        <v>21</v>
      </c>
      <c r="B31" s="241" t="s">
        <v>60</v>
      </c>
      <c r="C31" s="67" t="s">
        <v>16</v>
      </c>
      <c r="D31" s="215">
        <v>1</v>
      </c>
      <c r="E31" s="81">
        <v>2</v>
      </c>
      <c r="F31" s="81">
        <v>2</v>
      </c>
      <c r="G31" s="81">
        <v>2</v>
      </c>
      <c r="H31" s="81">
        <v>2</v>
      </c>
      <c r="I31" s="81">
        <v>1</v>
      </c>
      <c r="J31" s="81">
        <v>1</v>
      </c>
      <c r="K31" s="81">
        <v>1</v>
      </c>
      <c r="L31" s="95">
        <v>0.5</v>
      </c>
      <c r="M31" s="81">
        <v>1</v>
      </c>
      <c r="N31" s="81">
        <v>1</v>
      </c>
      <c r="O31" s="95">
        <v>0.5</v>
      </c>
      <c r="P31" s="95">
        <v>0.5</v>
      </c>
      <c r="Q31" s="82">
        <f t="shared" si="0"/>
        <v>15.5</v>
      </c>
    </row>
    <row r="32" spans="1:17" s="12" customFormat="1" ht="33.9" customHeight="1" thickBot="1" x14ac:dyDescent="0.3">
      <c r="A32" s="90">
        <v>22</v>
      </c>
      <c r="B32" s="243"/>
      <c r="C32" s="72" t="s">
        <v>18</v>
      </c>
      <c r="D32" s="214">
        <v>1</v>
      </c>
      <c r="E32" s="85">
        <v>1.5</v>
      </c>
      <c r="F32" s="93">
        <v>1</v>
      </c>
      <c r="G32" s="93">
        <v>1</v>
      </c>
      <c r="H32" s="93">
        <v>1</v>
      </c>
      <c r="I32" s="93">
        <v>1</v>
      </c>
      <c r="J32" s="93">
        <v>1</v>
      </c>
      <c r="K32" s="93">
        <v>1</v>
      </c>
      <c r="L32" s="93">
        <v>2</v>
      </c>
      <c r="M32" s="93">
        <v>2</v>
      </c>
      <c r="N32" s="93">
        <v>2</v>
      </c>
      <c r="O32" s="93">
        <v>2</v>
      </c>
      <c r="P32" s="93">
        <v>2</v>
      </c>
      <c r="Q32" s="94">
        <f t="shared" si="0"/>
        <v>18.5</v>
      </c>
    </row>
    <row r="33" spans="1:24" s="12" customFormat="1" ht="40.5" customHeight="1" x14ac:dyDescent="0.25">
      <c r="A33" s="90">
        <v>23</v>
      </c>
      <c r="B33" s="241" t="s">
        <v>59</v>
      </c>
      <c r="C33" s="100" t="s">
        <v>29</v>
      </c>
      <c r="D33" s="214">
        <v>1</v>
      </c>
      <c r="E33" s="85">
        <v>1.5</v>
      </c>
      <c r="F33" s="101">
        <v>1</v>
      </c>
      <c r="G33" s="101">
        <v>1</v>
      </c>
      <c r="H33" s="101">
        <v>1</v>
      </c>
      <c r="I33" s="218">
        <v>1</v>
      </c>
      <c r="J33" s="218">
        <v>1</v>
      </c>
      <c r="K33" s="218">
        <v>1</v>
      </c>
      <c r="L33" s="101">
        <v>1</v>
      </c>
      <c r="M33" s="101">
        <v>1</v>
      </c>
      <c r="N33" s="101">
        <v>1</v>
      </c>
      <c r="O33" s="168">
        <v>0.5</v>
      </c>
      <c r="P33" s="168">
        <v>0.5</v>
      </c>
      <c r="Q33" s="102">
        <f t="shared" si="0"/>
        <v>12.5</v>
      </c>
    </row>
    <row r="34" spans="1:24" s="12" customFormat="1" ht="42.75" customHeight="1" thickBot="1" x14ac:dyDescent="0.3">
      <c r="A34" s="83">
        <v>24</v>
      </c>
      <c r="B34" s="243"/>
      <c r="C34" s="72" t="s">
        <v>15</v>
      </c>
      <c r="D34" s="92">
        <v>3</v>
      </c>
      <c r="E34" s="93">
        <v>3</v>
      </c>
      <c r="F34" s="97">
        <v>2</v>
      </c>
      <c r="G34" s="93">
        <v>3</v>
      </c>
      <c r="H34" s="93">
        <v>3</v>
      </c>
      <c r="I34" s="97">
        <v>2</v>
      </c>
      <c r="J34" s="93">
        <v>3</v>
      </c>
      <c r="K34" s="93">
        <v>3</v>
      </c>
      <c r="L34" s="97">
        <v>2</v>
      </c>
      <c r="M34" s="97">
        <v>2.5</v>
      </c>
      <c r="N34" s="97">
        <v>2.5</v>
      </c>
      <c r="O34" s="97">
        <v>2</v>
      </c>
      <c r="P34" s="97">
        <v>2</v>
      </c>
      <c r="Q34" s="94">
        <f t="shared" si="0"/>
        <v>33</v>
      </c>
    </row>
    <row r="35" spans="1:24" s="139" customFormat="1" ht="42.75" customHeight="1" x14ac:dyDescent="0.25">
      <c r="A35" s="134">
        <v>24</v>
      </c>
      <c r="B35" s="135"/>
      <c r="C35" s="136" t="s">
        <v>34</v>
      </c>
      <c r="D35" s="137">
        <f t="shared" ref="D35:O35" si="1">SUM(D12:D34)</f>
        <v>29</v>
      </c>
      <c r="E35" s="137">
        <f t="shared" si="1"/>
        <v>29</v>
      </c>
      <c r="F35" s="137">
        <f t="shared" si="1"/>
        <v>31.5</v>
      </c>
      <c r="G35" s="137">
        <f t="shared" ref="G35:H35" si="2">SUM(G12:G34)</f>
        <v>31.5</v>
      </c>
      <c r="H35" s="137">
        <f t="shared" si="2"/>
        <v>29.5</v>
      </c>
      <c r="I35" s="137">
        <f t="shared" si="1"/>
        <v>33</v>
      </c>
      <c r="J35" s="137">
        <f t="shared" ref="J35" si="3">SUM(J12:J34)</f>
        <v>33</v>
      </c>
      <c r="K35" s="137">
        <f t="shared" ref="K35" si="4">SUM(K12:K34)</f>
        <v>33</v>
      </c>
      <c r="L35" s="137">
        <f t="shared" si="1"/>
        <v>34</v>
      </c>
      <c r="M35" s="137">
        <f t="shared" ref="M35:N35" si="5">SUM(M12:M34)</f>
        <v>34</v>
      </c>
      <c r="N35" s="137">
        <f t="shared" si="5"/>
        <v>34</v>
      </c>
      <c r="O35" s="137">
        <f t="shared" si="1"/>
        <v>35</v>
      </c>
      <c r="P35" s="137">
        <f t="shared" ref="P35" si="6">SUM(P12:P34)</f>
        <v>35</v>
      </c>
      <c r="Q35" s="138">
        <f t="shared" si="0"/>
        <v>421.5</v>
      </c>
    </row>
    <row r="36" spans="1:24" s="12" customFormat="1" ht="30.6" thickBot="1" x14ac:dyDescent="0.3">
      <c r="A36" s="103">
        <v>25</v>
      </c>
      <c r="B36" s="104"/>
      <c r="C36" s="105" t="s">
        <v>35</v>
      </c>
      <c r="D36" s="93">
        <f>D35-D34</f>
        <v>26</v>
      </c>
      <c r="E36" s="93">
        <f t="shared" ref="E36:Q36" si="7">E35-E34</f>
        <v>26</v>
      </c>
      <c r="F36" s="93">
        <f t="shared" si="7"/>
        <v>29.5</v>
      </c>
      <c r="G36" s="93">
        <f t="shared" si="7"/>
        <v>28.5</v>
      </c>
      <c r="H36" s="93">
        <f t="shared" si="7"/>
        <v>26.5</v>
      </c>
      <c r="I36" s="93">
        <f t="shared" si="7"/>
        <v>31</v>
      </c>
      <c r="J36" s="93">
        <f t="shared" si="7"/>
        <v>30</v>
      </c>
      <c r="K36" s="93">
        <f t="shared" ref="K36" si="8">K35-K34</f>
        <v>30</v>
      </c>
      <c r="L36" s="93">
        <f t="shared" si="7"/>
        <v>32</v>
      </c>
      <c r="M36" s="93">
        <f t="shared" si="7"/>
        <v>31.5</v>
      </c>
      <c r="N36" s="93">
        <f t="shared" ref="N36" si="9">N35-N34</f>
        <v>31.5</v>
      </c>
      <c r="O36" s="93">
        <f t="shared" si="7"/>
        <v>33</v>
      </c>
      <c r="P36" s="93">
        <f t="shared" si="7"/>
        <v>33</v>
      </c>
      <c r="Q36" s="93">
        <f t="shared" si="7"/>
        <v>388.5</v>
      </c>
    </row>
    <row r="37" spans="1:24" s="12" customFormat="1" ht="26.1" customHeight="1" thickBot="1" x14ac:dyDescent="0.3">
      <c r="A37" s="106"/>
      <c r="B37" s="107"/>
      <c r="C37" s="108" t="s">
        <v>28</v>
      </c>
      <c r="D37" s="109">
        <v>28</v>
      </c>
      <c r="E37" s="109">
        <v>28</v>
      </c>
      <c r="F37" s="109">
        <v>31</v>
      </c>
      <c r="G37" s="109">
        <v>31</v>
      </c>
      <c r="H37" s="109">
        <v>31</v>
      </c>
      <c r="I37" s="109">
        <v>32</v>
      </c>
      <c r="J37" s="109">
        <v>32</v>
      </c>
      <c r="K37" s="109">
        <v>32</v>
      </c>
      <c r="L37" s="109">
        <v>33</v>
      </c>
      <c r="M37" s="109">
        <v>33</v>
      </c>
      <c r="N37" s="109">
        <v>33</v>
      </c>
      <c r="O37" s="109">
        <v>33</v>
      </c>
      <c r="P37" s="109">
        <v>33</v>
      </c>
      <c r="Q37" s="110">
        <f>SUM(D37:P37)</f>
        <v>410</v>
      </c>
    </row>
    <row r="38" spans="1:24" s="12" customFormat="1" x14ac:dyDescent="0.25">
      <c r="A38" s="106"/>
      <c r="B38" s="107"/>
      <c r="C38" s="129"/>
      <c r="D38" s="255" t="s">
        <v>86</v>
      </c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7"/>
      <c r="Q38" s="131"/>
    </row>
    <row r="39" spans="1:24" s="12" customFormat="1" x14ac:dyDescent="0.25">
      <c r="A39" s="106"/>
      <c r="B39" s="107"/>
      <c r="C39" s="129" t="s">
        <v>16</v>
      </c>
      <c r="D39" s="130">
        <v>1</v>
      </c>
      <c r="E39" s="130">
        <v>2</v>
      </c>
      <c r="F39" s="130">
        <v>2</v>
      </c>
      <c r="G39" s="130">
        <v>2</v>
      </c>
      <c r="H39" s="130"/>
      <c r="I39" s="130">
        <v>1</v>
      </c>
      <c r="J39" s="130"/>
      <c r="K39" s="130"/>
      <c r="L39" s="130"/>
      <c r="M39" s="130">
        <v>1</v>
      </c>
      <c r="N39" s="130">
        <v>1</v>
      </c>
      <c r="O39" s="130">
        <v>0.5</v>
      </c>
      <c r="P39" s="130">
        <v>0.5</v>
      </c>
      <c r="Q39" s="131">
        <f>SUM(D39:P39)</f>
        <v>11</v>
      </c>
    </row>
    <row r="40" spans="1:24" s="12" customFormat="1" x14ac:dyDescent="0.25">
      <c r="A40" s="106"/>
      <c r="B40" s="107"/>
      <c r="C40" s="129" t="s">
        <v>18</v>
      </c>
      <c r="D40" s="214">
        <v>1</v>
      </c>
      <c r="E40" s="85">
        <v>1.5</v>
      </c>
      <c r="F40" s="130">
        <v>1</v>
      </c>
      <c r="G40" s="130">
        <v>1</v>
      </c>
      <c r="H40" s="130">
        <v>1</v>
      </c>
      <c r="I40" s="130">
        <v>1</v>
      </c>
      <c r="J40" s="130">
        <v>1</v>
      </c>
      <c r="K40" s="130">
        <v>1</v>
      </c>
      <c r="L40" s="130">
        <v>2</v>
      </c>
      <c r="M40" s="130">
        <v>2</v>
      </c>
      <c r="N40" s="130">
        <v>2</v>
      </c>
      <c r="O40" s="130">
        <v>2</v>
      </c>
      <c r="P40" s="130">
        <v>2</v>
      </c>
      <c r="Q40" s="131">
        <f>SUM(D40:P40)</f>
        <v>18.5</v>
      </c>
    </row>
    <row r="41" spans="1:24" s="12" customFormat="1" x14ac:dyDescent="0.25">
      <c r="A41" s="106"/>
      <c r="B41" s="107"/>
      <c r="C41" s="129" t="s">
        <v>7</v>
      </c>
      <c r="D41" s="84">
        <v>5</v>
      </c>
      <c r="E41" s="85">
        <v>3.5</v>
      </c>
      <c r="F41" s="85">
        <v>5</v>
      </c>
      <c r="G41" s="85">
        <v>4</v>
      </c>
      <c r="H41" s="85"/>
      <c r="I41" s="85">
        <v>5</v>
      </c>
      <c r="J41" s="85"/>
      <c r="K41" s="85"/>
      <c r="L41" s="85">
        <v>5</v>
      </c>
      <c r="M41" s="85">
        <v>2</v>
      </c>
      <c r="N41" s="85">
        <v>2</v>
      </c>
      <c r="O41" s="85">
        <v>5</v>
      </c>
      <c r="P41" s="85">
        <v>3</v>
      </c>
      <c r="Q41" s="131">
        <f>SUM(D41:P41)</f>
        <v>39.5</v>
      </c>
    </row>
    <row r="42" spans="1:24" s="12" customFormat="1" ht="30.6" thickBot="1" x14ac:dyDescent="0.3">
      <c r="A42" s="106"/>
      <c r="B42" s="107"/>
      <c r="C42" s="129" t="s">
        <v>87</v>
      </c>
      <c r="D42" s="84">
        <v>2</v>
      </c>
      <c r="E42" s="85"/>
      <c r="F42" s="85">
        <v>2</v>
      </c>
      <c r="G42" s="85"/>
      <c r="H42" s="85"/>
      <c r="I42" s="85">
        <v>2</v>
      </c>
      <c r="J42" s="85"/>
      <c r="K42" s="85"/>
      <c r="L42" s="85">
        <v>2</v>
      </c>
      <c r="M42" s="85"/>
      <c r="N42" s="85"/>
      <c r="O42" s="85">
        <v>2</v>
      </c>
      <c r="P42" s="85"/>
      <c r="Q42" s="131">
        <f>SUM(D42:P42)</f>
        <v>10</v>
      </c>
    </row>
    <row r="43" spans="1:24" s="12" customFormat="1" x14ac:dyDescent="0.25">
      <c r="A43" s="106"/>
      <c r="B43" s="107"/>
      <c r="C43" s="129" t="s">
        <v>82</v>
      </c>
      <c r="D43" s="80">
        <v>4</v>
      </c>
      <c r="E43" s="81">
        <v>4</v>
      </c>
      <c r="F43" s="81">
        <v>3.5</v>
      </c>
      <c r="G43" s="81">
        <v>3.5</v>
      </c>
      <c r="H43" s="81"/>
      <c r="I43" s="81">
        <v>2.5</v>
      </c>
      <c r="J43" s="81"/>
      <c r="K43" s="81"/>
      <c r="L43" s="81"/>
      <c r="M43" s="81">
        <v>2</v>
      </c>
      <c r="N43" s="81">
        <v>2</v>
      </c>
      <c r="O43" s="81">
        <v>2</v>
      </c>
      <c r="P43" s="81">
        <v>2</v>
      </c>
      <c r="Q43" s="131">
        <f>SUM(D43:P43)</f>
        <v>25.5</v>
      </c>
    </row>
    <row r="44" spans="1:24" s="139" customFormat="1" x14ac:dyDescent="0.25">
      <c r="A44" s="140"/>
      <c r="B44" s="141"/>
      <c r="C44" s="142" t="s">
        <v>88</v>
      </c>
      <c r="D44" s="143">
        <f>SUM(D39:D43)</f>
        <v>13</v>
      </c>
      <c r="E44" s="143">
        <f t="shared" ref="E44:P44" si="10">SUM(E39:E43)</f>
        <v>11</v>
      </c>
      <c r="F44" s="143">
        <f t="shared" si="10"/>
        <v>13.5</v>
      </c>
      <c r="G44" s="143">
        <f t="shared" si="10"/>
        <v>10.5</v>
      </c>
      <c r="H44" s="143">
        <f t="shared" si="10"/>
        <v>1</v>
      </c>
      <c r="I44" s="143">
        <f t="shared" si="10"/>
        <v>11.5</v>
      </c>
      <c r="J44" s="143">
        <f t="shared" si="10"/>
        <v>1</v>
      </c>
      <c r="K44" s="143">
        <f t="shared" ref="K44" si="11">SUM(K39:K43)</f>
        <v>1</v>
      </c>
      <c r="L44" s="143">
        <f t="shared" si="10"/>
        <v>9</v>
      </c>
      <c r="M44" s="143">
        <f t="shared" si="10"/>
        <v>7</v>
      </c>
      <c r="N44" s="143">
        <f t="shared" ref="N44" si="12">SUM(N39:N43)</f>
        <v>7</v>
      </c>
      <c r="O44" s="143">
        <f t="shared" si="10"/>
        <v>11.5</v>
      </c>
      <c r="P44" s="143">
        <f t="shared" si="10"/>
        <v>7.5</v>
      </c>
      <c r="Q44" s="144">
        <f>SUM(Q39:Q43)</f>
        <v>104.5</v>
      </c>
    </row>
    <row r="45" spans="1:24" s="133" customFormat="1" x14ac:dyDescent="0.25">
      <c r="A45" s="116"/>
      <c r="B45" s="116"/>
      <c r="C45" s="132" t="s">
        <v>89</v>
      </c>
      <c r="D45" s="85">
        <f>D35+D44</f>
        <v>42</v>
      </c>
      <c r="E45" s="85">
        <f t="shared" ref="E45:Q45" si="13">E35+E44</f>
        <v>40</v>
      </c>
      <c r="F45" s="85">
        <f t="shared" si="13"/>
        <v>45</v>
      </c>
      <c r="G45" s="85">
        <f t="shared" si="13"/>
        <v>42</v>
      </c>
      <c r="H45" s="85">
        <f t="shared" si="13"/>
        <v>30.5</v>
      </c>
      <c r="I45" s="85">
        <f t="shared" si="13"/>
        <v>44.5</v>
      </c>
      <c r="J45" s="85">
        <f t="shared" si="13"/>
        <v>34</v>
      </c>
      <c r="K45" s="85">
        <f t="shared" ref="K45" si="14">K35+K44</f>
        <v>34</v>
      </c>
      <c r="L45" s="85">
        <f t="shared" si="13"/>
        <v>43</v>
      </c>
      <c r="M45" s="85">
        <f t="shared" si="13"/>
        <v>41</v>
      </c>
      <c r="N45" s="85">
        <f t="shared" ref="N45" si="15">N35+N44</f>
        <v>41</v>
      </c>
      <c r="O45" s="85">
        <f t="shared" si="13"/>
        <v>46.5</v>
      </c>
      <c r="P45" s="85">
        <f t="shared" si="13"/>
        <v>42.5</v>
      </c>
      <c r="Q45" s="85">
        <f t="shared" si="13"/>
        <v>526</v>
      </c>
    </row>
    <row r="46" spans="1:24" s="12" customFormat="1" ht="26.1" customHeight="1" x14ac:dyDescent="0.25">
      <c r="A46" s="252" t="s">
        <v>42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4"/>
      <c r="R46" s="13"/>
      <c r="X46" s="12">
        <v>3</v>
      </c>
    </row>
    <row r="47" spans="1:24" s="12" customFormat="1" ht="26.1" customHeight="1" x14ac:dyDescent="0.25">
      <c r="A47" s="111">
        <v>1</v>
      </c>
      <c r="B47" s="112"/>
      <c r="C47" s="113" t="s">
        <v>41</v>
      </c>
      <c r="D47" s="101"/>
      <c r="E47" s="101"/>
      <c r="F47" s="101"/>
      <c r="G47" s="101"/>
      <c r="H47" s="101">
        <v>2</v>
      </c>
      <c r="I47" s="101"/>
      <c r="J47" s="101">
        <v>1</v>
      </c>
      <c r="K47" s="101">
        <v>1</v>
      </c>
      <c r="L47" s="101">
        <v>0.5</v>
      </c>
      <c r="M47" s="101"/>
      <c r="N47" s="101"/>
      <c r="O47" s="85"/>
      <c r="P47" s="85"/>
      <c r="Q47" s="96">
        <f t="shared" ref="Q47:Q52" si="16">SUM(D47:P47)</f>
        <v>4.5</v>
      </c>
    </row>
    <row r="48" spans="1:24" s="12" customFormat="1" ht="26.1" customHeight="1" x14ac:dyDescent="0.25">
      <c r="A48" s="114">
        <v>2</v>
      </c>
      <c r="B48" s="115"/>
      <c r="C48" s="116" t="s">
        <v>137</v>
      </c>
      <c r="D48" s="85">
        <v>1</v>
      </c>
      <c r="E48" s="85">
        <v>1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96">
        <f t="shared" si="16"/>
        <v>2</v>
      </c>
    </row>
    <row r="49" spans="1:18" s="12" customFormat="1" ht="27" customHeight="1" x14ac:dyDescent="0.25">
      <c r="A49" s="114">
        <v>3</v>
      </c>
      <c r="B49" s="115"/>
      <c r="C49" s="116"/>
      <c r="D49" s="85"/>
      <c r="E49" s="85"/>
      <c r="F49" s="117"/>
      <c r="G49" s="85"/>
      <c r="H49" s="85"/>
      <c r="I49" s="117"/>
      <c r="J49" s="85"/>
      <c r="K49" s="85"/>
      <c r="L49" s="117"/>
      <c r="M49" s="85"/>
      <c r="N49" s="85"/>
      <c r="O49" s="85"/>
      <c r="P49" s="85"/>
      <c r="Q49" s="96">
        <f t="shared" si="16"/>
        <v>0</v>
      </c>
    </row>
    <row r="50" spans="1:18" s="12" customFormat="1" ht="25.5" customHeight="1" x14ac:dyDescent="0.25">
      <c r="A50" s="114">
        <v>4</v>
      </c>
      <c r="B50" s="115"/>
      <c r="C50" s="116" t="s">
        <v>52</v>
      </c>
      <c r="D50" s="85">
        <v>1</v>
      </c>
      <c r="E50" s="85">
        <v>1</v>
      </c>
      <c r="F50" s="85">
        <v>2.5</v>
      </c>
      <c r="G50" s="85">
        <v>2.5</v>
      </c>
      <c r="H50" s="85">
        <v>1.5</v>
      </c>
      <c r="I50" s="85">
        <v>2</v>
      </c>
      <c r="J50" s="85">
        <v>1</v>
      </c>
      <c r="K50" s="85">
        <v>1</v>
      </c>
      <c r="L50" s="85">
        <v>1.5</v>
      </c>
      <c r="M50" s="85">
        <v>2</v>
      </c>
      <c r="N50" s="85">
        <v>2</v>
      </c>
      <c r="O50" s="85">
        <v>1</v>
      </c>
      <c r="P50" s="85">
        <v>1</v>
      </c>
      <c r="Q50" s="96">
        <f t="shared" si="16"/>
        <v>20</v>
      </c>
    </row>
    <row r="51" spans="1:18" s="139" customFormat="1" ht="26.1" customHeight="1" x14ac:dyDescent="0.25">
      <c r="A51" s="145">
        <v>5</v>
      </c>
      <c r="B51" s="146"/>
      <c r="C51" s="147" t="s">
        <v>33</v>
      </c>
      <c r="D51" s="148">
        <f t="shared" ref="D51:P51" si="17">SUM(D47:D50)</f>
        <v>2</v>
      </c>
      <c r="E51" s="148">
        <f t="shared" si="17"/>
        <v>2</v>
      </c>
      <c r="F51" s="148">
        <f t="shared" si="17"/>
        <v>2.5</v>
      </c>
      <c r="G51" s="148">
        <f t="shared" si="17"/>
        <v>2.5</v>
      </c>
      <c r="H51" s="148">
        <f t="shared" si="17"/>
        <v>3.5</v>
      </c>
      <c r="I51" s="148">
        <f t="shared" si="17"/>
        <v>2</v>
      </c>
      <c r="J51" s="148">
        <f t="shared" si="17"/>
        <v>2</v>
      </c>
      <c r="K51" s="148">
        <f t="shared" si="17"/>
        <v>2</v>
      </c>
      <c r="L51" s="148">
        <f t="shared" si="17"/>
        <v>2</v>
      </c>
      <c r="M51" s="148">
        <f t="shared" si="17"/>
        <v>2</v>
      </c>
      <c r="N51" s="148">
        <f t="shared" si="17"/>
        <v>2</v>
      </c>
      <c r="O51" s="148">
        <f t="shared" si="17"/>
        <v>1</v>
      </c>
      <c r="P51" s="148">
        <f t="shared" si="17"/>
        <v>1</v>
      </c>
      <c r="Q51" s="149">
        <f t="shared" si="16"/>
        <v>26.5</v>
      </c>
    </row>
    <row r="52" spans="1:18" s="12" customFormat="1" ht="26.1" customHeight="1" x14ac:dyDescent="0.25">
      <c r="A52" s="114">
        <v>6</v>
      </c>
      <c r="B52" s="115"/>
      <c r="C52" s="116" t="s">
        <v>43</v>
      </c>
      <c r="D52" s="85">
        <f t="shared" ref="D52:P52" si="18">D35+D51</f>
        <v>31</v>
      </c>
      <c r="E52" s="85">
        <f t="shared" si="18"/>
        <v>31</v>
      </c>
      <c r="F52" s="85">
        <f t="shared" si="18"/>
        <v>34</v>
      </c>
      <c r="G52" s="85">
        <f t="shared" si="18"/>
        <v>34</v>
      </c>
      <c r="H52" s="85">
        <f t="shared" si="18"/>
        <v>33</v>
      </c>
      <c r="I52" s="85">
        <f t="shared" si="18"/>
        <v>35</v>
      </c>
      <c r="J52" s="85">
        <f t="shared" si="18"/>
        <v>35</v>
      </c>
      <c r="K52" s="85">
        <f t="shared" si="18"/>
        <v>35</v>
      </c>
      <c r="L52" s="85">
        <f t="shared" si="18"/>
        <v>36</v>
      </c>
      <c r="M52" s="85">
        <f t="shared" si="18"/>
        <v>36</v>
      </c>
      <c r="N52" s="85">
        <f t="shared" si="18"/>
        <v>36</v>
      </c>
      <c r="O52" s="85">
        <f t="shared" si="18"/>
        <v>36</v>
      </c>
      <c r="P52" s="85">
        <f t="shared" si="18"/>
        <v>36</v>
      </c>
      <c r="Q52" s="96">
        <f t="shared" si="16"/>
        <v>448</v>
      </c>
      <c r="R52" s="14"/>
    </row>
    <row r="53" spans="1:18" s="139" customFormat="1" ht="26.1" customHeight="1" x14ac:dyDescent="0.25">
      <c r="A53" s="150"/>
      <c r="B53" s="151"/>
      <c r="C53" s="152" t="s">
        <v>90</v>
      </c>
      <c r="D53" s="148">
        <f t="shared" ref="D53:Q53" si="19">D35+D44+D51</f>
        <v>44</v>
      </c>
      <c r="E53" s="148">
        <f t="shared" si="19"/>
        <v>42</v>
      </c>
      <c r="F53" s="148">
        <f t="shared" si="19"/>
        <v>47.5</v>
      </c>
      <c r="G53" s="148">
        <f t="shared" si="19"/>
        <v>44.5</v>
      </c>
      <c r="H53" s="148">
        <f t="shared" si="19"/>
        <v>34</v>
      </c>
      <c r="I53" s="148">
        <f t="shared" si="19"/>
        <v>46.5</v>
      </c>
      <c r="J53" s="148">
        <f t="shared" si="19"/>
        <v>36</v>
      </c>
      <c r="K53" s="148">
        <f t="shared" si="19"/>
        <v>36</v>
      </c>
      <c r="L53" s="148">
        <f t="shared" si="19"/>
        <v>45</v>
      </c>
      <c r="M53" s="148">
        <f t="shared" si="19"/>
        <v>43</v>
      </c>
      <c r="N53" s="148">
        <f t="shared" si="19"/>
        <v>43</v>
      </c>
      <c r="O53" s="148">
        <f t="shared" si="19"/>
        <v>47.5</v>
      </c>
      <c r="P53" s="148">
        <f t="shared" si="19"/>
        <v>43.5</v>
      </c>
      <c r="Q53" s="148">
        <f t="shared" si="19"/>
        <v>552.5</v>
      </c>
      <c r="R53" s="153"/>
    </row>
    <row r="54" spans="1:18" s="12" customFormat="1" ht="26.1" customHeight="1" x14ac:dyDescent="0.25">
      <c r="A54" s="118"/>
      <c r="B54" s="119"/>
      <c r="C54" s="113" t="s">
        <v>31</v>
      </c>
      <c r="D54" s="85">
        <v>31</v>
      </c>
      <c r="E54" s="85">
        <v>31</v>
      </c>
      <c r="F54" s="85">
        <v>34</v>
      </c>
      <c r="G54" s="85">
        <v>34</v>
      </c>
      <c r="H54" s="85">
        <v>33</v>
      </c>
      <c r="I54" s="85">
        <v>35</v>
      </c>
      <c r="J54" s="85">
        <v>35</v>
      </c>
      <c r="K54" s="85">
        <v>35</v>
      </c>
      <c r="L54" s="85">
        <v>36</v>
      </c>
      <c r="M54" s="85">
        <v>36</v>
      </c>
      <c r="N54" s="85">
        <v>36</v>
      </c>
      <c r="O54" s="85">
        <v>36</v>
      </c>
      <c r="P54" s="85">
        <v>36</v>
      </c>
      <c r="Q54" s="96">
        <f>SUM(D54:P54)</f>
        <v>448</v>
      </c>
    </row>
    <row r="55" spans="1:18" s="12" customFormat="1" ht="26.1" customHeight="1" thickBot="1" x14ac:dyDescent="0.3">
      <c r="A55" s="118"/>
      <c r="B55" s="119"/>
      <c r="C55" s="119"/>
      <c r="D55" s="120" t="s">
        <v>23</v>
      </c>
      <c r="E55" s="120" t="s">
        <v>24</v>
      </c>
      <c r="F55" s="120" t="s">
        <v>2</v>
      </c>
      <c r="G55" s="120" t="s">
        <v>3</v>
      </c>
      <c r="H55" s="120" t="s">
        <v>75</v>
      </c>
      <c r="I55" s="120" t="s">
        <v>21</v>
      </c>
      <c r="J55" s="120" t="s">
        <v>22</v>
      </c>
      <c r="K55" s="120" t="s">
        <v>83</v>
      </c>
      <c r="L55" s="120" t="s">
        <v>36</v>
      </c>
      <c r="M55" s="120" t="s">
        <v>37</v>
      </c>
      <c r="N55" s="120" t="s">
        <v>130</v>
      </c>
      <c r="O55" s="120" t="s">
        <v>38</v>
      </c>
      <c r="P55" s="120" t="s">
        <v>4</v>
      </c>
      <c r="Q55" s="121"/>
    </row>
    <row r="56" spans="1:18" s="12" customFormat="1" ht="26.1" customHeight="1" thickBot="1" x14ac:dyDescent="0.3">
      <c r="A56" s="122"/>
      <c r="B56" s="63"/>
      <c r="C56" s="64"/>
      <c r="D56" s="64">
        <f t="shared" ref="D56:P56" si="20">D54-D52</f>
        <v>0</v>
      </c>
      <c r="E56" s="64">
        <f t="shared" si="20"/>
        <v>0</v>
      </c>
      <c r="F56" s="64">
        <f t="shared" si="20"/>
        <v>0</v>
      </c>
      <c r="G56" s="64">
        <f t="shared" si="20"/>
        <v>0</v>
      </c>
      <c r="H56" s="216">
        <f t="shared" si="20"/>
        <v>0</v>
      </c>
      <c r="I56" s="64">
        <f t="shared" si="20"/>
        <v>0</v>
      </c>
      <c r="J56" s="64">
        <f t="shared" si="20"/>
        <v>0</v>
      </c>
      <c r="K56" s="64">
        <f t="shared" ref="K56" si="21">K54-K52</f>
        <v>0</v>
      </c>
      <c r="L56" s="64">
        <f t="shared" si="20"/>
        <v>0</v>
      </c>
      <c r="M56" s="64">
        <f t="shared" si="20"/>
        <v>0</v>
      </c>
      <c r="N56" s="64">
        <f t="shared" ref="N56" si="22">N54-N52</f>
        <v>0</v>
      </c>
      <c r="O56" s="64">
        <f t="shared" si="20"/>
        <v>0</v>
      </c>
      <c r="P56" s="64">
        <f t="shared" si="20"/>
        <v>0</v>
      </c>
      <c r="Q56" s="65"/>
    </row>
    <row r="57" spans="1:18" x14ac:dyDescent="0.5">
      <c r="A57" s="60" t="s">
        <v>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Q57" s="124"/>
      <c r="R57" s="1"/>
    </row>
    <row r="58" spans="1:18" x14ac:dyDescent="0.5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Q58" s="124"/>
      <c r="R58" s="1"/>
    </row>
    <row r="59" spans="1:18" x14ac:dyDescent="0.5">
      <c r="A59" s="60" t="s">
        <v>50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Q59" s="124"/>
      <c r="R59" s="1"/>
    </row>
    <row r="60" spans="1:18" x14ac:dyDescent="0.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Q60" s="124"/>
      <c r="R60" s="1"/>
    </row>
    <row r="61" spans="1:18" x14ac:dyDescent="0.5">
      <c r="R61" s="1"/>
    </row>
    <row r="63" spans="1:18" x14ac:dyDescent="0.5">
      <c r="R63" s="21"/>
    </row>
  </sheetData>
  <mergeCells count="14">
    <mergeCell ref="B33:B34"/>
    <mergeCell ref="A46:Q46"/>
    <mergeCell ref="B17:B19"/>
    <mergeCell ref="B20:B22"/>
    <mergeCell ref="B23:B25"/>
    <mergeCell ref="B26:B30"/>
    <mergeCell ref="B31:B32"/>
    <mergeCell ref="D38:P38"/>
    <mergeCell ref="K2:Q2"/>
    <mergeCell ref="B12:B16"/>
    <mergeCell ref="C5:Q5"/>
    <mergeCell ref="A6:Q6"/>
    <mergeCell ref="B7:B11"/>
    <mergeCell ref="D11:Q11"/>
  </mergeCells>
  <pageMargins left="0.6692913385826772" right="0.35433070866141736" top="0.51181102362204722" bottom="0.51181102362204722" header="0.27559055118110237" footer="0.31496062992125984"/>
  <pageSetup paperSize="9" scale="3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="60" zoomScaleNormal="100" workbookViewId="0">
      <selection activeCell="U31" sqref="U31"/>
    </sheetView>
  </sheetViews>
  <sheetFormatPr defaultRowHeight="13.2" x14ac:dyDescent="0.25"/>
  <cols>
    <col min="1" max="1" width="8.44140625" customWidth="1"/>
    <col min="2" max="2" width="47.109375" customWidth="1"/>
    <col min="3" max="3" width="6.6640625" customWidth="1"/>
    <col min="4" max="4" width="7.88671875" customWidth="1"/>
    <col min="5" max="5" width="8" customWidth="1"/>
    <col min="6" max="8" width="7.88671875" customWidth="1"/>
    <col min="9" max="9" width="6.33203125" customWidth="1"/>
    <col min="10" max="10" width="8.33203125" customWidth="1"/>
    <col min="11" max="12" width="9" customWidth="1"/>
    <col min="13" max="13" width="8.109375" style="170" customWidth="1"/>
    <col min="14" max="14" width="8" customWidth="1"/>
    <col min="15" max="15" width="9.5546875" customWidth="1"/>
    <col min="16" max="16" width="13.44140625" customWidth="1"/>
  </cols>
  <sheetData>
    <row r="1" spans="1:16" ht="21.75" customHeight="1" x14ac:dyDescent="0.3">
      <c r="J1" s="259" t="s">
        <v>149</v>
      </c>
      <c r="K1" s="259"/>
      <c r="L1" s="259"/>
      <c r="M1" s="259"/>
      <c r="N1" s="259"/>
      <c r="O1" s="259"/>
      <c r="P1" s="259"/>
    </row>
    <row r="2" spans="1:16" ht="21.75" customHeight="1" x14ac:dyDescent="0.3">
      <c r="J2" s="259" t="s">
        <v>148</v>
      </c>
      <c r="K2" s="259"/>
      <c r="L2" s="259"/>
      <c r="M2" s="259"/>
      <c r="N2" s="259"/>
      <c r="O2" s="259"/>
      <c r="P2" s="259"/>
    </row>
    <row r="3" spans="1:16" ht="21.75" customHeight="1" x14ac:dyDescent="0.3">
      <c r="J3" s="259" t="s">
        <v>151</v>
      </c>
      <c r="K3" s="259"/>
      <c r="L3" s="259"/>
      <c r="M3" s="259"/>
      <c r="N3" s="259"/>
      <c r="O3" s="259"/>
      <c r="P3" s="259"/>
    </row>
    <row r="4" spans="1:16" ht="52.5" customHeight="1" x14ac:dyDescent="0.45">
      <c r="A4" s="211" t="s">
        <v>99</v>
      </c>
      <c r="B4" s="260" t="s">
        <v>150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" ht="28.2" x14ac:dyDescent="0.5">
      <c r="A5" s="171"/>
      <c r="B5" s="172" t="s">
        <v>30</v>
      </c>
      <c r="C5" s="173" t="s">
        <v>101</v>
      </c>
      <c r="D5" s="174" t="s">
        <v>100</v>
      </c>
      <c r="E5" s="174" t="s">
        <v>100</v>
      </c>
      <c r="F5" s="173" t="s">
        <v>100</v>
      </c>
      <c r="G5" s="173" t="s">
        <v>101</v>
      </c>
      <c r="H5" s="174" t="s">
        <v>102</v>
      </c>
      <c r="I5" s="175" t="s">
        <v>100</v>
      </c>
      <c r="J5" s="176" t="s">
        <v>100</v>
      </c>
      <c r="K5" s="176" t="s">
        <v>101</v>
      </c>
      <c r="L5" s="176" t="s">
        <v>102</v>
      </c>
      <c r="M5" s="175" t="s">
        <v>100</v>
      </c>
      <c r="N5" s="176" t="s">
        <v>102</v>
      </c>
      <c r="O5" s="177" t="s">
        <v>102</v>
      </c>
      <c r="P5" s="178" t="s">
        <v>103</v>
      </c>
    </row>
    <row r="6" spans="1:16" ht="28.2" x14ac:dyDescent="0.5">
      <c r="A6" s="261" t="s">
        <v>0</v>
      </c>
      <c r="B6" s="179" t="s">
        <v>20</v>
      </c>
      <c r="C6" s="172" t="s">
        <v>104</v>
      </c>
      <c r="D6" s="172" t="s">
        <v>144</v>
      </c>
      <c r="E6" s="172" t="s">
        <v>145</v>
      </c>
      <c r="F6" s="172" t="s">
        <v>139</v>
      </c>
      <c r="G6" s="172" t="s">
        <v>138</v>
      </c>
      <c r="H6" s="172" t="s">
        <v>140</v>
      </c>
      <c r="I6" s="172" t="s">
        <v>106</v>
      </c>
      <c r="J6" s="172" t="s">
        <v>107</v>
      </c>
      <c r="K6" s="172" t="s">
        <v>108</v>
      </c>
      <c r="L6" s="172" t="s">
        <v>141</v>
      </c>
      <c r="M6" s="180" t="s">
        <v>109</v>
      </c>
      <c r="N6" s="172" t="s">
        <v>110</v>
      </c>
      <c r="O6" s="172" t="s">
        <v>111</v>
      </c>
      <c r="P6" s="181" t="s">
        <v>103</v>
      </c>
    </row>
    <row r="7" spans="1:16" ht="47.25" customHeight="1" x14ac:dyDescent="0.5">
      <c r="A7" s="261"/>
      <c r="B7" s="172" t="s">
        <v>1</v>
      </c>
      <c r="C7" s="262" t="s">
        <v>112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</row>
    <row r="8" spans="1:16" ht="28.2" x14ac:dyDescent="0.5">
      <c r="A8" s="182">
        <v>1</v>
      </c>
      <c r="B8" s="183" t="s">
        <v>5</v>
      </c>
      <c r="C8" s="184">
        <v>6</v>
      </c>
      <c r="D8" s="184">
        <v>7</v>
      </c>
      <c r="E8" s="184">
        <v>7</v>
      </c>
      <c r="F8" s="184">
        <v>7</v>
      </c>
      <c r="G8" s="184">
        <v>6</v>
      </c>
      <c r="H8" s="184">
        <v>7</v>
      </c>
      <c r="I8" s="184">
        <v>7</v>
      </c>
      <c r="J8" s="184">
        <v>7</v>
      </c>
      <c r="K8" s="184">
        <v>6</v>
      </c>
      <c r="L8" s="184">
        <v>7</v>
      </c>
      <c r="M8" s="185">
        <v>7</v>
      </c>
      <c r="N8" s="184">
        <v>7</v>
      </c>
      <c r="O8" s="184">
        <v>7</v>
      </c>
      <c r="P8" s="186">
        <f>SUM(C8:O8)</f>
        <v>88</v>
      </c>
    </row>
    <row r="9" spans="1:16" ht="28.2" x14ac:dyDescent="0.5">
      <c r="A9" s="182">
        <v>2</v>
      </c>
      <c r="B9" s="183" t="s">
        <v>7</v>
      </c>
      <c r="C9" s="184">
        <v>2</v>
      </c>
      <c r="D9" s="184">
        <v>2</v>
      </c>
      <c r="E9" s="184">
        <v>2</v>
      </c>
      <c r="F9" s="184">
        <v>3</v>
      </c>
      <c r="G9" s="184">
        <v>3</v>
      </c>
      <c r="H9" s="184">
        <v>2</v>
      </c>
      <c r="I9" s="184">
        <v>3</v>
      </c>
      <c r="J9" s="184">
        <v>3</v>
      </c>
      <c r="K9" s="184">
        <v>3</v>
      </c>
      <c r="L9" s="184">
        <v>3</v>
      </c>
      <c r="M9" s="185">
        <v>3</v>
      </c>
      <c r="N9" s="184">
        <v>3</v>
      </c>
      <c r="O9" s="184">
        <v>3</v>
      </c>
      <c r="P9" s="186">
        <f>SUM(C9:O9)</f>
        <v>35</v>
      </c>
    </row>
    <row r="10" spans="1:16" ht="28.2" x14ac:dyDescent="0.5">
      <c r="A10" s="182">
        <v>3</v>
      </c>
      <c r="B10" s="183" t="s">
        <v>8</v>
      </c>
      <c r="C10" s="184">
        <v>3</v>
      </c>
      <c r="D10" s="184">
        <v>4</v>
      </c>
      <c r="E10" s="184">
        <v>4</v>
      </c>
      <c r="F10" s="184">
        <v>4</v>
      </c>
      <c r="G10" s="184">
        <v>3</v>
      </c>
      <c r="H10" s="184">
        <v>5</v>
      </c>
      <c r="I10" s="184">
        <v>5</v>
      </c>
      <c r="J10" s="184">
        <v>5</v>
      </c>
      <c r="K10" s="184">
        <v>4</v>
      </c>
      <c r="L10" s="184">
        <v>5</v>
      </c>
      <c r="M10" s="185">
        <v>5</v>
      </c>
      <c r="N10" s="184">
        <v>5</v>
      </c>
      <c r="O10" s="184">
        <v>5</v>
      </c>
      <c r="P10" s="186">
        <f>SUM(C10:O10)</f>
        <v>57</v>
      </c>
    </row>
    <row r="11" spans="1:16" ht="28.2" x14ac:dyDescent="0.5">
      <c r="A11" s="182">
        <v>4</v>
      </c>
      <c r="B11" s="183" t="s">
        <v>15</v>
      </c>
      <c r="C11" s="184">
        <v>2</v>
      </c>
      <c r="D11" s="184">
        <v>3</v>
      </c>
      <c r="E11" s="184">
        <v>3</v>
      </c>
      <c r="F11" s="184">
        <v>3</v>
      </c>
      <c r="G11" s="184">
        <v>2</v>
      </c>
      <c r="H11" s="184">
        <v>3</v>
      </c>
      <c r="I11" s="184">
        <v>3</v>
      </c>
      <c r="J11" s="184">
        <v>3</v>
      </c>
      <c r="K11" s="184">
        <v>2</v>
      </c>
      <c r="L11" s="184">
        <v>3</v>
      </c>
      <c r="M11" s="185">
        <v>3</v>
      </c>
      <c r="N11" s="184">
        <v>3</v>
      </c>
      <c r="O11" s="184">
        <v>3</v>
      </c>
      <c r="P11" s="186">
        <f>SUM(C11:O11)</f>
        <v>36</v>
      </c>
    </row>
    <row r="12" spans="1:16" ht="28.2" x14ac:dyDescent="0.5">
      <c r="A12" s="182">
        <v>5</v>
      </c>
      <c r="B12" s="183" t="s">
        <v>16</v>
      </c>
      <c r="C12" s="184" t="s">
        <v>103</v>
      </c>
      <c r="D12" s="184">
        <v>1</v>
      </c>
      <c r="E12" s="184">
        <v>1</v>
      </c>
      <c r="F12" s="184">
        <v>1</v>
      </c>
      <c r="G12" s="184" t="s">
        <v>103</v>
      </c>
      <c r="H12" s="184">
        <v>1</v>
      </c>
      <c r="I12" s="184">
        <v>1</v>
      </c>
      <c r="J12" s="184">
        <v>1</v>
      </c>
      <c r="K12" s="184" t="s">
        <v>103</v>
      </c>
      <c r="L12" s="184">
        <v>1</v>
      </c>
      <c r="M12" s="185">
        <v>1</v>
      </c>
      <c r="N12" s="184">
        <v>1</v>
      </c>
      <c r="O12" s="184">
        <v>1</v>
      </c>
      <c r="P12" s="186">
        <f>SUM(C12:O12)</f>
        <v>10</v>
      </c>
    </row>
    <row r="13" spans="1:16" ht="28.2" x14ac:dyDescent="0.5">
      <c r="A13" s="182">
        <v>6</v>
      </c>
      <c r="B13" s="183" t="s">
        <v>69</v>
      </c>
      <c r="C13" s="184">
        <v>1</v>
      </c>
      <c r="D13" s="184" t="s">
        <v>103</v>
      </c>
      <c r="E13" s="184" t="s">
        <v>103</v>
      </c>
      <c r="F13" s="184"/>
      <c r="G13" s="184">
        <v>1</v>
      </c>
      <c r="H13" s="184">
        <v>1</v>
      </c>
      <c r="I13" s="184"/>
      <c r="J13" s="184"/>
      <c r="K13" s="184">
        <v>1</v>
      </c>
      <c r="L13" s="184">
        <v>1</v>
      </c>
      <c r="M13" s="185"/>
      <c r="N13" s="184"/>
      <c r="O13" s="184"/>
      <c r="P13" s="186">
        <v>5</v>
      </c>
    </row>
    <row r="14" spans="1:16" ht="28.2" x14ac:dyDescent="0.5">
      <c r="A14" s="182">
        <v>7</v>
      </c>
      <c r="B14" s="183" t="s">
        <v>25</v>
      </c>
      <c r="C14" s="184" t="s">
        <v>103</v>
      </c>
      <c r="D14" s="221">
        <v>1</v>
      </c>
      <c r="E14" s="184">
        <v>1</v>
      </c>
      <c r="F14" s="184">
        <v>1</v>
      </c>
      <c r="G14" s="184" t="s">
        <v>103</v>
      </c>
      <c r="H14" s="184" t="s">
        <v>103</v>
      </c>
      <c r="I14" s="184">
        <v>1</v>
      </c>
      <c r="J14" s="184">
        <v>1</v>
      </c>
      <c r="K14" s="184" t="s">
        <v>103</v>
      </c>
      <c r="L14" s="184"/>
      <c r="M14" s="185">
        <v>1</v>
      </c>
      <c r="N14" s="184">
        <v>0.5</v>
      </c>
      <c r="O14" s="184">
        <v>0.5</v>
      </c>
      <c r="P14" s="186">
        <f t="shared" ref="P14:P21" si="0">SUM(C14:O14)</f>
        <v>7</v>
      </c>
    </row>
    <row r="15" spans="1:16" ht="28.2" x14ac:dyDescent="0.5">
      <c r="A15" s="182">
        <v>8</v>
      </c>
      <c r="B15" s="183" t="s">
        <v>113</v>
      </c>
      <c r="C15" s="184" t="s">
        <v>103</v>
      </c>
      <c r="D15" s="184">
        <v>1</v>
      </c>
      <c r="E15" s="184">
        <v>1</v>
      </c>
      <c r="F15" s="184">
        <v>1</v>
      </c>
      <c r="G15" s="184" t="s">
        <v>103</v>
      </c>
      <c r="H15" s="184" t="s">
        <v>103</v>
      </c>
      <c r="I15" s="184">
        <v>1</v>
      </c>
      <c r="J15" s="184">
        <v>1</v>
      </c>
      <c r="K15" s="184" t="s">
        <v>103</v>
      </c>
      <c r="L15" s="184"/>
      <c r="M15" s="185">
        <v>1</v>
      </c>
      <c r="N15" s="184">
        <v>0.5</v>
      </c>
      <c r="O15" s="184">
        <v>0.5</v>
      </c>
      <c r="P15" s="186">
        <f t="shared" si="0"/>
        <v>7</v>
      </c>
    </row>
    <row r="16" spans="1:16" ht="28.2" x14ac:dyDescent="0.5">
      <c r="A16" s="182">
        <v>9</v>
      </c>
      <c r="B16" s="183" t="s">
        <v>114</v>
      </c>
      <c r="C16" s="184" t="s">
        <v>103</v>
      </c>
      <c r="D16" s="184">
        <v>3</v>
      </c>
      <c r="E16" s="184">
        <v>3</v>
      </c>
      <c r="F16" s="184">
        <v>3</v>
      </c>
      <c r="G16" s="184" t="s">
        <v>103</v>
      </c>
      <c r="H16" s="184"/>
      <c r="I16" s="184">
        <v>3</v>
      </c>
      <c r="J16" s="184">
        <v>3</v>
      </c>
      <c r="K16" s="184"/>
      <c r="L16" s="184"/>
      <c r="M16" s="185">
        <v>3</v>
      </c>
      <c r="N16" s="184"/>
      <c r="O16" s="184"/>
      <c r="P16" s="186">
        <f t="shared" si="0"/>
        <v>18</v>
      </c>
    </row>
    <row r="17" spans="1:16" ht="28.2" x14ac:dyDescent="0.5">
      <c r="A17" s="182">
        <v>10</v>
      </c>
      <c r="B17" s="183" t="s">
        <v>115</v>
      </c>
      <c r="C17" s="184">
        <v>8</v>
      </c>
      <c r="D17" s="184" t="s">
        <v>103</v>
      </c>
      <c r="E17" s="184"/>
      <c r="F17" s="184"/>
      <c r="G17" s="184">
        <v>8</v>
      </c>
      <c r="H17" s="184" t="s">
        <v>103</v>
      </c>
      <c r="I17" s="184"/>
      <c r="J17" s="184"/>
      <c r="K17" s="184">
        <v>8</v>
      </c>
      <c r="L17" s="184"/>
      <c r="M17" s="185"/>
      <c r="N17" s="184"/>
      <c r="O17" s="184"/>
      <c r="P17" s="186">
        <f t="shared" si="0"/>
        <v>24</v>
      </c>
    </row>
    <row r="18" spans="1:16" ht="28.2" x14ac:dyDescent="0.5">
      <c r="A18" s="182">
        <v>11</v>
      </c>
      <c r="B18" s="183" t="s">
        <v>116</v>
      </c>
      <c r="C18" s="184"/>
      <c r="D18" s="184"/>
      <c r="E18" s="184" t="s">
        <v>103</v>
      </c>
      <c r="F18" s="184"/>
      <c r="G18" s="184"/>
      <c r="H18" s="184">
        <v>4</v>
      </c>
      <c r="I18" s="184"/>
      <c r="J18" s="184" t="s">
        <v>103</v>
      </c>
      <c r="K18" s="184" t="s">
        <v>103</v>
      </c>
      <c r="L18" s="184">
        <v>4</v>
      </c>
      <c r="M18" s="185"/>
      <c r="N18" s="184">
        <v>4</v>
      </c>
      <c r="O18" s="184">
        <v>4</v>
      </c>
      <c r="P18" s="186">
        <f t="shared" si="0"/>
        <v>16</v>
      </c>
    </row>
    <row r="19" spans="1:16" ht="28.2" x14ac:dyDescent="0.5">
      <c r="A19" s="182">
        <v>12</v>
      </c>
      <c r="B19" s="183" t="s">
        <v>18</v>
      </c>
      <c r="C19" s="184"/>
      <c r="D19" s="184"/>
      <c r="E19" s="184" t="s">
        <v>103</v>
      </c>
      <c r="F19" s="184">
        <v>1</v>
      </c>
      <c r="G19" s="184" t="s">
        <v>103</v>
      </c>
      <c r="H19" s="184">
        <v>1</v>
      </c>
      <c r="I19" s="184">
        <v>1</v>
      </c>
      <c r="J19" s="184">
        <v>1</v>
      </c>
      <c r="K19" s="184">
        <v>1</v>
      </c>
      <c r="L19" s="184">
        <v>1</v>
      </c>
      <c r="M19" s="185">
        <v>1</v>
      </c>
      <c r="N19" s="184">
        <v>1</v>
      </c>
      <c r="O19" s="184">
        <v>1</v>
      </c>
      <c r="P19" s="186">
        <f t="shared" si="0"/>
        <v>9</v>
      </c>
    </row>
    <row r="20" spans="1:16" ht="28.2" x14ac:dyDescent="0.5">
      <c r="A20" s="171"/>
      <c r="B20" s="172" t="s">
        <v>34</v>
      </c>
      <c r="C20" s="186">
        <f t="shared" ref="C20:O20" si="1">SUM(C8:C19)</f>
        <v>22</v>
      </c>
      <c r="D20" s="186">
        <f t="shared" si="1"/>
        <v>22</v>
      </c>
      <c r="E20" s="186">
        <f t="shared" si="1"/>
        <v>22</v>
      </c>
      <c r="F20" s="186">
        <f t="shared" si="1"/>
        <v>24</v>
      </c>
      <c r="G20" s="186">
        <f t="shared" si="1"/>
        <v>23</v>
      </c>
      <c r="H20" s="186">
        <f t="shared" si="1"/>
        <v>24</v>
      </c>
      <c r="I20" s="186">
        <f t="shared" si="1"/>
        <v>25</v>
      </c>
      <c r="J20" s="186">
        <f t="shared" si="1"/>
        <v>25</v>
      </c>
      <c r="K20" s="186">
        <f t="shared" si="1"/>
        <v>25</v>
      </c>
      <c r="L20" s="186">
        <v>25</v>
      </c>
      <c r="M20" s="187">
        <f t="shared" si="1"/>
        <v>25</v>
      </c>
      <c r="N20" s="186">
        <f t="shared" si="1"/>
        <v>25</v>
      </c>
      <c r="O20" s="186">
        <f t="shared" si="1"/>
        <v>25</v>
      </c>
      <c r="P20" s="188">
        <f t="shared" si="0"/>
        <v>312</v>
      </c>
    </row>
    <row r="21" spans="1:16" ht="28.2" x14ac:dyDescent="0.5">
      <c r="A21" s="171"/>
      <c r="B21" s="189" t="s">
        <v>35</v>
      </c>
      <c r="C21" s="190">
        <v>20</v>
      </c>
      <c r="D21" s="186">
        <v>19</v>
      </c>
      <c r="E21" s="186">
        <v>19</v>
      </c>
      <c r="F21" s="186">
        <v>21</v>
      </c>
      <c r="G21" s="186">
        <v>20</v>
      </c>
      <c r="H21" s="186">
        <v>21</v>
      </c>
      <c r="I21" s="186">
        <v>22</v>
      </c>
      <c r="J21" s="186">
        <v>22</v>
      </c>
      <c r="K21" s="186">
        <v>22</v>
      </c>
      <c r="L21" s="186">
        <v>22</v>
      </c>
      <c r="M21" s="187">
        <v>22</v>
      </c>
      <c r="N21" s="186">
        <v>22</v>
      </c>
      <c r="O21" s="186">
        <v>22</v>
      </c>
      <c r="P21" s="191">
        <f t="shared" si="0"/>
        <v>274</v>
      </c>
    </row>
    <row r="22" spans="1:16" ht="28.2" x14ac:dyDescent="0.5">
      <c r="A22" s="171"/>
      <c r="B22" s="192" t="s">
        <v>117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4"/>
      <c r="N22" s="193"/>
      <c r="O22" s="193"/>
      <c r="P22" s="193"/>
    </row>
    <row r="23" spans="1:16" ht="28.2" x14ac:dyDescent="0.5">
      <c r="A23" s="182">
        <v>1</v>
      </c>
      <c r="B23" s="195" t="s">
        <v>7</v>
      </c>
      <c r="C23" s="184">
        <v>1</v>
      </c>
      <c r="D23" s="184"/>
      <c r="E23" s="184"/>
      <c r="F23" s="184"/>
      <c r="G23" s="184"/>
      <c r="H23" s="184">
        <v>1</v>
      </c>
      <c r="I23" s="184"/>
      <c r="J23" s="184"/>
      <c r="K23" s="184"/>
      <c r="L23" s="184"/>
      <c r="M23" s="185" t="s">
        <v>103</v>
      </c>
      <c r="N23" s="184"/>
      <c r="O23" s="184"/>
      <c r="P23" s="186">
        <f>SUM(C23:O23)</f>
        <v>2</v>
      </c>
    </row>
    <row r="24" spans="1:16" ht="28.2" x14ac:dyDescent="0.5">
      <c r="A24" s="182">
        <v>2</v>
      </c>
      <c r="B24" s="195" t="s">
        <v>113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5"/>
      <c r="N24" s="184">
        <v>0.5</v>
      </c>
      <c r="O24" s="184">
        <v>0.5</v>
      </c>
      <c r="P24" s="186">
        <v>1</v>
      </c>
    </row>
    <row r="25" spans="1:16" ht="28.2" x14ac:dyDescent="0.5">
      <c r="A25" s="182">
        <v>2</v>
      </c>
      <c r="B25" s="195" t="s">
        <v>115</v>
      </c>
      <c r="C25" s="184"/>
      <c r="D25" s="184"/>
      <c r="E25" s="184" t="s">
        <v>103</v>
      </c>
      <c r="F25" s="184"/>
      <c r="G25" s="184">
        <v>1</v>
      </c>
      <c r="H25" s="184" t="s">
        <v>103</v>
      </c>
      <c r="I25" s="184"/>
      <c r="J25" s="184" t="s">
        <v>103</v>
      </c>
      <c r="K25" s="184" t="s">
        <v>103</v>
      </c>
      <c r="L25" s="184"/>
      <c r="M25" s="185"/>
      <c r="N25" s="184" t="s">
        <v>103</v>
      </c>
      <c r="O25" s="184" t="s">
        <v>103</v>
      </c>
      <c r="P25" s="186">
        <f>SUM(C25:O25)</f>
        <v>1</v>
      </c>
    </row>
    <row r="26" spans="1:16" ht="28.2" x14ac:dyDescent="0.5">
      <c r="A26" s="182">
        <v>3</v>
      </c>
      <c r="B26" s="195" t="s">
        <v>25</v>
      </c>
      <c r="C26" s="184"/>
      <c r="D26" s="184" t="s">
        <v>103</v>
      </c>
      <c r="E26" s="184" t="s">
        <v>103</v>
      </c>
      <c r="F26" s="184"/>
      <c r="G26" s="184"/>
      <c r="H26" s="184" t="s">
        <v>103</v>
      </c>
      <c r="I26" s="184"/>
      <c r="J26" s="184" t="s">
        <v>103</v>
      </c>
      <c r="K26" s="184" t="s">
        <v>103</v>
      </c>
      <c r="L26" s="184"/>
      <c r="M26" s="185" t="s">
        <v>103</v>
      </c>
      <c r="N26" s="184">
        <v>0.5</v>
      </c>
      <c r="O26" s="184">
        <v>0.5</v>
      </c>
      <c r="P26" s="186">
        <f>SUM(C26:O26)</f>
        <v>1</v>
      </c>
    </row>
    <row r="27" spans="1:16" ht="28.2" x14ac:dyDescent="0.5">
      <c r="A27" s="182">
        <v>4</v>
      </c>
      <c r="B27" s="195" t="s">
        <v>142</v>
      </c>
      <c r="C27" s="184"/>
      <c r="D27" s="184">
        <v>1</v>
      </c>
      <c r="E27" s="184">
        <v>1</v>
      </c>
      <c r="F27" s="184">
        <v>1</v>
      </c>
      <c r="G27" s="184">
        <v>1</v>
      </c>
      <c r="H27" s="184"/>
      <c r="I27" s="184">
        <v>1</v>
      </c>
      <c r="J27" s="184">
        <v>1</v>
      </c>
      <c r="K27" s="184">
        <v>1</v>
      </c>
      <c r="L27" s="184">
        <v>1</v>
      </c>
      <c r="M27" s="185">
        <v>1</v>
      </c>
      <c r="N27" s="184"/>
      <c r="O27" s="184"/>
      <c r="P27" s="186"/>
    </row>
    <row r="28" spans="1:16" ht="28.2" x14ac:dyDescent="0.5">
      <c r="A28" s="171"/>
      <c r="B28" s="189" t="s">
        <v>118</v>
      </c>
      <c r="C28" s="186">
        <f>SUM(C23:C26)</f>
        <v>1</v>
      </c>
      <c r="D28" s="186">
        <v>1</v>
      </c>
      <c r="E28" s="186">
        <v>1</v>
      </c>
      <c r="F28" s="186">
        <v>1</v>
      </c>
      <c r="G28" s="186">
        <v>2</v>
      </c>
      <c r="H28" s="186">
        <f>SUM(H23:H26)</f>
        <v>1</v>
      </c>
      <c r="I28" s="186">
        <v>1</v>
      </c>
      <c r="J28" s="186">
        <v>1</v>
      </c>
      <c r="K28" s="186">
        <v>1</v>
      </c>
      <c r="L28" s="186">
        <v>1</v>
      </c>
      <c r="M28" s="187">
        <v>1</v>
      </c>
      <c r="N28" s="186">
        <f>SUM(N23:N26)</f>
        <v>1</v>
      </c>
      <c r="O28" s="186">
        <f>SUM(O23:O26)</f>
        <v>1</v>
      </c>
      <c r="P28" s="188">
        <f>SUM(C28:O28)</f>
        <v>14</v>
      </c>
    </row>
    <row r="29" spans="1:16" ht="28.2" x14ac:dyDescent="0.5">
      <c r="A29" s="171"/>
      <c r="B29" s="189" t="s">
        <v>143</v>
      </c>
      <c r="C29" s="186">
        <f>C20+C28</f>
        <v>23</v>
      </c>
      <c r="D29" s="186">
        <f>D20+D28</f>
        <v>23</v>
      </c>
      <c r="E29" s="186">
        <f>E20+E28</f>
        <v>23</v>
      </c>
      <c r="F29" s="186">
        <f>F20+F28</f>
        <v>25</v>
      </c>
      <c r="G29" s="186">
        <f>G20+G28</f>
        <v>25</v>
      </c>
      <c r="H29" s="186">
        <v>25</v>
      </c>
      <c r="I29" s="186">
        <f>I20+I28</f>
        <v>26</v>
      </c>
      <c r="J29" s="186">
        <f>J20+J28</f>
        <v>26</v>
      </c>
      <c r="K29" s="186">
        <f>K20+K28</f>
        <v>26</v>
      </c>
      <c r="L29" s="186">
        <v>26</v>
      </c>
      <c r="M29" s="187">
        <f>M20+M28</f>
        <v>26</v>
      </c>
      <c r="N29" s="186">
        <f>N20+N28</f>
        <v>26</v>
      </c>
      <c r="O29" s="186">
        <f>O20+O28</f>
        <v>26</v>
      </c>
      <c r="P29" s="196" t="s">
        <v>119</v>
      </c>
    </row>
    <row r="30" spans="1:16" ht="28.2" x14ac:dyDescent="0.5">
      <c r="A30" s="171"/>
      <c r="B30" s="197" t="s">
        <v>28</v>
      </c>
      <c r="C30" s="186">
        <v>20</v>
      </c>
      <c r="D30" s="186">
        <v>20</v>
      </c>
      <c r="E30" s="186">
        <v>20</v>
      </c>
      <c r="F30" s="186">
        <v>22</v>
      </c>
      <c r="G30" s="186">
        <v>22</v>
      </c>
      <c r="H30" s="186">
        <v>22</v>
      </c>
      <c r="I30" s="186">
        <v>23</v>
      </c>
      <c r="J30" s="186">
        <v>23</v>
      </c>
      <c r="K30" s="186">
        <v>23</v>
      </c>
      <c r="L30" s="186">
        <v>23</v>
      </c>
      <c r="M30" s="187">
        <v>23</v>
      </c>
      <c r="N30" s="186">
        <v>23</v>
      </c>
      <c r="O30" s="186">
        <v>23</v>
      </c>
      <c r="P30" s="186">
        <f>SUM(C30:O30)</f>
        <v>287</v>
      </c>
    </row>
    <row r="31" spans="1:16" ht="28.2" x14ac:dyDescent="0.5">
      <c r="A31" s="198"/>
      <c r="B31" s="199" t="s">
        <v>31</v>
      </c>
      <c r="C31" s="186">
        <v>23</v>
      </c>
      <c r="D31" s="186">
        <v>23</v>
      </c>
      <c r="E31" s="186">
        <v>23</v>
      </c>
      <c r="F31" s="186">
        <v>25</v>
      </c>
      <c r="G31" s="186">
        <v>25</v>
      </c>
      <c r="H31" s="200">
        <v>25</v>
      </c>
      <c r="I31" s="186">
        <v>26</v>
      </c>
      <c r="J31" s="186">
        <v>26</v>
      </c>
      <c r="K31" s="186">
        <v>26</v>
      </c>
      <c r="L31" s="186">
        <v>26</v>
      </c>
      <c r="M31" s="187">
        <v>26</v>
      </c>
      <c r="N31" s="186">
        <v>26</v>
      </c>
      <c r="O31" s="186">
        <v>26</v>
      </c>
      <c r="P31" s="186">
        <f>SUM(C31:O31)</f>
        <v>326</v>
      </c>
    </row>
    <row r="32" spans="1:16" ht="28.2" x14ac:dyDescent="0.5">
      <c r="A32" s="198"/>
      <c r="B32" s="201"/>
      <c r="C32" s="186" t="s">
        <v>120</v>
      </c>
      <c r="D32" s="186" t="s">
        <v>121</v>
      </c>
      <c r="E32" s="186" t="s">
        <v>122</v>
      </c>
      <c r="F32" s="186" t="s">
        <v>105</v>
      </c>
      <c r="G32" s="186" t="s">
        <v>135</v>
      </c>
      <c r="H32" s="186" t="s">
        <v>136</v>
      </c>
      <c r="I32" s="186" t="s">
        <v>106</v>
      </c>
      <c r="J32" s="186" t="s">
        <v>107</v>
      </c>
      <c r="K32" s="186" t="s">
        <v>108</v>
      </c>
      <c r="L32" s="186" t="s">
        <v>134</v>
      </c>
      <c r="M32" s="187" t="s">
        <v>109</v>
      </c>
      <c r="N32" s="186" t="s">
        <v>110</v>
      </c>
      <c r="O32" s="186" t="s">
        <v>111</v>
      </c>
      <c r="P32" s="186"/>
    </row>
    <row r="33" spans="1:16" ht="28.2" x14ac:dyDescent="0.5">
      <c r="A33" s="202"/>
      <c r="B33" s="203" t="s">
        <v>123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5"/>
      <c r="N33" s="204"/>
      <c r="O33" s="204"/>
      <c r="P33" s="206"/>
    </row>
    <row r="34" spans="1:16" ht="28.2" x14ac:dyDescent="0.5">
      <c r="A34" s="202"/>
      <c r="B34" s="207" t="s">
        <v>146</v>
      </c>
      <c r="C34" s="207"/>
      <c r="D34" s="207"/>
      <c r="E34" s="207"/>
      <c r="F34" s="207"/>
      <c r="G34" s="207"/>
      <c r="H34" s="207"/>
      <c r="I34" s="207"/>
      <c r="J34" s="204"/>
      <c r="K34" s="204"/>
      <c r="L34" s="204"/>
      <c r="M34" s="205"/>
      <c r="N34" s="204"/>
      <c r="O34" s="204"/>
      <c r="P34" s="206"/>
    </row>
    <row r="35" spans="1:16" ht="28.2" x14ac:dyDescent="0.5">
      <c r="A35" s="202"/>
      <c r="B35" s="204" t="s">
        <v>124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5"/>
      <c r="N35" s="204"/>
      <c r="O35" s="204"/>
      <c r="P35" s="206"/>
    </row>
    <row r="36" spans="1:16" ht="28.2" x14ac:dyDescent="0.5">
      <c r="A36" s="208" t="s">
        <v>125</v>
      </c>
      <c r="B36" s="258" t="s">
        <v>147</v>
      </c>
      <c r="C36" s="258"/>
      <c r="D36" s="258"/>
      <c r="E36" s="258"/>
      <c r="F36" s="258"/>
      <c r="G36" s="258"/>
      <c r="H36" s="258"/>
      <c r="I36" s="258"/>
      <c r="J36" s="258"/>
      <c r="K36" s="258"/>
      <c r="L36" s="209"/>
      <c r="M36" s="210"/>
      <c r="N36" s="209"/>
      <c r="O36" s="209"/>
      <c r="P36" s="206"/>
    </row>
  </sheetData>
  <mergeCells count="7">
    <mergeCell ref="B36:K36"/>
    <mergeCell ref="J1:P1"/>
    <mergeCell ref="J2:P2"/>
    <mergeCell ref="J3:P3"/>
    <mergeCell ref="B4:P4"/>
    <mergeCell ref="A6:A7"/>
    <mergeCell ref="C7:P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РНП 10-11</vt:lpstr>
      <vt:lpstr>РНП 5-9</vt:lpstr>
      <vt:lpstr>РНП 1-4</vt:lpstr>
      <vt:lpstr>'РНП 10-11'!Область_печати</vt:lpstr>
      <vt:lpstr>'РНП 5-9'!Область_печати</vt:lpstr>
    </vt:vector>
  </TitlesOfParts>
  <Company>Nick@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Collegium</dc:creator>
  <cp:lastModifiedBy>ЗАВУЧ</cp:lastModifiedBy>
  <cp:lastPrinted>2022-09-14T10:56:17Z</cp:lastPrinted>
  <dcterms:created xsi:type="dcterms:W3CDTF">2003-06-09T13:02:38Z</dcterms:created>
  <dcterms:modified xsi:type="dcterms:W3CDTF">2022-10-07T12:58:11Z</dcterms:modified>
</cp:coreProperties>
</file>